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Meridian Tower" sheetId="1" r:id="rId1"/>
  </sheets>
  <definedNames>
    <definedName name="_xlnm.Print_Area" localSheetId="0">'Meridian Tower'!$A$1:$I$101</definedName>
  </definedNames>
  <calcPr calcId="162913"/>
</workbook>
</file>

<file path=xl/calcChain.xml><?xml version="1.0" encoding="utf-8"?>
<calcChain xmlns="http://schemas.openxmlformats.org/spreadsheetml/2006/main">
  <c r="M64" i="1" l="1"/>
  <c r="G20" i="1"/>
  <c r="D20" i="1"/>
  <c r="K64" i="1" l="1"/>
  <c r="D19" i="1"/>
  <c r="G19" i="1"/>
  <c r="D18" i="1" l="1"/>
  <c r="G18" i="1"/>
  <c r="G17" i="1"/>
  <c r="D17" i="1"/>
  <c r="D16" i="1" l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<sst xmlns="http://schemas.openxmlformats.org/spreadsheetml/2006/main" count="63" uniqueCount="38">
  <si>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 Trip Rate</t>
  </si>
  <si>
    <t>Goal</t>
  </si>
  <si>
    <t>Actual</t>
  </si>
  <si>
    <t>SOV Miles Traveled Rate</t>
  </si>
  <si>
    <t>Survey Year</t>
  </si>
  <si>
    <t>Response Rate</t>
  </si>
  <si>
    <t>SOV Trip Actual</t>
  </si>
  <si>
    <t>SOVMT Actual</t>
  </si>
  <si>
    <t>% Change</t>
  </si>
  <si>
    <t>Achieved</t>
  </si>
  <si>
    <t>Goal?</t>
  </si>
  <si>
    <t>All State Employees</t>
  </si>
  <si>
    <t>NO</t>
  </si>
  <si>
    <t>Annual TRP Goals (as Established by Maricopa County) and Actuals</t>
  </si>
  <si>
    <t>YES</t>
  </si>
  <si>
    <t>Water Resources, Dept. of - Meridian Tower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</si>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</sst>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2" xfId="0" applyNumberFormat="1" applyFont="1" applyBorder="1"/>
    <xf numFmtId="164" fontId="10" fillId="0" borderId="23" xfId="2" applyNumberFormat="1" applyFont="1" applyBorder="1"/>
    <xf numFmtId="0" fontId="5" fillId="0" borderId="0" xfId="0" applyFont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7" xfId="2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29" xfId="2" applyFont="1" applyBorder="1"/>
    <xf numFmtId="9" fontId="11" fillId="0" borderId="30" xfId="0" applyNumberFormat="1" applyFont="1" applyBorder="1"/>
    <xf numFmtId="0" fontId="11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 wrapText="1"/>
    </xf>
    <xf numFmtId="0" fontId="11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9" fontId="2" fillId="0" borderId="30" xfId="0" applyNumberFormat="1" applyFont="1" applyBorder="1"/>
    <xf numFmtId="2" fontId="10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1" fillId="0" borderId="28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38" xfId="0" applyFont="1" applyBorder="1"/>
    <xf numFmtId="0" fontId="13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20670831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982804887032106"/>
          <c:w val="0.86080740042532411"/>
          <c:h val="0.5258631757290033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8-4C17-B1C9-FFF9A7889E1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Tower'!$C$14:$C$20</c:f>
              <c:numCache>
                <c:formatCode>0.0%</c:formatCode>
                <c:ptCount val="7"/>
                <c:pt idx="0">
                  <c:v>0.66600000000000004</c:v>
                </c:pt>
                <c:pt idx="1">
                  <c:v>0.68059999999999998</c:v>
                </c:pt>
                <c:pt idx="2">
                  <c:v>0.63049999999999995</c:v>
                </c:pt>
                <c:pt idx="3">
                  <c:v>0.25319999999999998</c:v>
                </c:pt>
                <c:pt idx="4">
                  <c:v>0.36980000000000002</c:v>
                </c:pt>
                <c:pt idx="5">
                  <c:v>0.37040000000000001</c:v>
                </c:pt>
                <c:pt idx="6">
                  <c:v>0.41220000000000001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8-4C17-B1C9-FFF9A7889E1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8-4C17-B1C9-FFF9A788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801376"/>
        <c:axId val="417801768"/>
      </c:lineChart>
      <c:catAx>
        <c:axId val="4178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8017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8013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9051741771715156"/>
          <c:w val="0.6648363185371059"/>
          <c:h val="8.1896664325409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8333448622430918"/>
          <c:w val="0.85714439021074829"/>
          <c:h val="0.466668565545921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5-4349-9096-415530179DA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Tower'!$F$14:$F$20</c:f>
              <c:numCache>
                <c:formatCode>0.0%</c:formatCode>
                <c:ptCount val="7"/>
                <c:pt idx="0">
                  <c:v>0.63900000000000001</c:v>
                </c:pt>
                <c:pt idx="1">
                  <c:v>0.63719999999999999</c:v>
                </c:pt>
                <c:pt idx="2">
                  <c:v>0.63929999999999998</c:v>
                </c:pt>
                <c:pt idx="3">
                  <c:v>0.2132</c:v>
                </c:pt>
                <c:pt idx="4">
                  <c:v>0.32850000000000001</c:v>
                </c:pt>
                <c:pt idx="5">
                  <c:v>0.32550000000000001</c:v>
                </c:pt>
                <c:pt idx="6">
                  <c:v>0.40210000000000001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5-4349-9096-415530179DA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5-4349-9096-41553017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806080"/>
        <c:axId val="417802944"/>
      </c:lineChart>
      <c:catAx>
        <c:axId val="4178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80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8029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8060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833683289588807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07870184110196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963374060735E-2"/>
          <c:y val="0.16176470588235295"/>
          <c:w val="0.88235434914079913"/>
          <c:h val="0.617647058823529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'Meridian Tower'!$B$52:$C$52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'Meridian Tower'!$A$55:$A$63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Tower'!$C$55:$C$63</c:f>
              <c:numCache>
                <c:formatCode>0.0%</c:formatCode>
                <c:ptCount val="9"/>
                <c:pt idx="0">
                  <c:v>5.289256198347108E-2</c:v>
                </c:pt>
                <c:pt idx="1">
                  <c:v>0</c:v>
                </c:pt>
                <c:pt idx="2">
                  <c:v>8.2644628099173556E-2</c:v>
                </c:pt>
                <c:pt idx="3">
                  <c:v>7.6446280991735532E-2</c:v>
                </c:pt>
                <c:pt idx="4">
                  <c:v>2.6859504132231406E-2</c:v>
                </c:pt>
                <c:pt idx="5">
                  <c:v>2.2727272727272728E-2</c:v>
                </c:pt>
                <c:pt idx="6">
                  <c:v>4.7520661157024795E-2</c:v>
                </c:pt>
                <c:pt idx="7">
                  <c:v>0</c:v>
                </c:pt>
                <c:pt idx="8">
                  <c:v>1.0330578512396695E-2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D-4ACD-BE05-C77AD4E43EBC}"/>
            </c:ext>
          </c:extLst>
        </c:ser>
        <c:ser>
          <c:idx val="5"/>
          <c:order val="1"/>
          <c:tx>
            <c:strRef>
              <c:f>'Meridian Tower'!$D$52:$E$52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'Meridian Tower'!$A$55:$A$63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Tower'!$E$55:$E$63</c:f>
              <c:numCache>
                <c:formatCode>0.0%</c:formatCode>
                <c:ptCount val="9"/>
                <c:pt idx="0">
                  <c:v>5.6819239720713725E-2</c:v>
                </c:pt>
                <c:pt idx="1">
                  <c:v>4.6547711404189293E-3</c:v>
                </c:pt>
                <c:pt idx="2">
                  <c:v>7.9131109387121798E-2</c:v>
                </c:pt>
                <c:pt idx="3">
                  <c:v>8.8440651667959655E-2</c:v>
                </c:pt>
                <c:pt idx="4">
                  <c:v>3.4910783553141971E-2</c:v>
                </c:pt>
                <c:pt idx="5">
                  <c:v>5.2754072924747868E-2</c:v>
                </c:pt>
                <c:pt idx="6">
                  <c:v>4.6547711404189292E-2</c:v>
                </c:pt>
                <c:pt idx="7">
                  <c:v>0</c:v>
                </c:pt>
                <c:pt idx="8">
                  <c:v>6.2063615205585725E-3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8D-4ACD-BE05-C77AD4E43EBC}"/>
            </c:ext>
          </c:extLst>
        </c:ser>
        <c:ser>
          <c:idx val="0"/>
          <c:order val="2"/>
          <c:tx>
            <c:strRef>
              <c:f>'Meridian Tower'!$F$52:$G$52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'Meridian Tower'!$A$55:$A$63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Tower'!$G$55:$G$63</c:f>
              <c:numCache>
                <c:formatCode>0.0%</c:formatCode>
                <c:ptCount val="9"/>
                <c:pt idx="0">
                  <c:v>9.7701149425287355E-3</c:v>
                </c:pt>
                <c:pt idx="1">
                  <c:v>2.8735632183908046E-3</c:v>
                </c:pt>
                <c:pt idx="2">
                  <c:v>2.5862068965517241E-2</c:v>
                </c:pt>
                <c:pt idx="3">
                  <c:v>2.0114942528735632E-2</c:v>
                </c:pt>
                <c:pt idx="4">
                  <c:v>3.8793103448275863E-2</c:v>
                </c:pt>
                <c:pt idx="5">
                  <c:v>7.1839080459770114E-3</c:v>
                </c:pt>
                <c:pt idx="6">
                  <c:v>0.64224137931034486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8D-4ACD-BE05-C77AD4E43EBC}"/>
            </c:ext>
          </c:extLst>
        </c:ser>
        <c:ser>
          <c:idx val="2"/>
          <c:order val="3"/>
          <c:tx>
            <c:strRef>
              <c:f>'Meridian Tower'!$H$52:$I$52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'Meridian Tower'!$A$55:$A$63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Tower'!$I$55:$I$63</c:f>
              <c:numCache>
                <c:formatCode>0.0%</c:formatCode>
                <c:ptCount val="9"/>
                <c:pt idx="0">
                  <c:v>1.3413173652694612E-2</c:v>
                </c:pt>
                <c:pt idx="1">
                  <c:v>1.3473053892215569E-2</c:v>
                </c:pt>
                <c:pt idx="2">
                  <c:v>3.1437125748502992E-2</c:v>
                </c:pt>
                <c:pt idx="3">
                  <c:v>3.7425149700598799E-2</c:v>
                </c:pt>
                <c:pt idx="4">
                  <c:v>4.1916167664670656E-2</c:v>
                </c:pt>
                <c:pt idx="5">
                  <c:v>7.4850299401197605E-3</c:v>
                </c:pt>
                <c:pt idx="6">
                  <c:v>0.48502994011976047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8D-4ACD-BE05-C77AD4E43EBC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'Meridian Tower'!$K$55:$K$63</c:f>
              <c:numCache>
                <c:formatCode>0.0%</c:formatCode>
                <c:ptCount val="9"/>
                <c:pt idx="0">
                  <c:v>2.3143812709030098E-2</c:v>
                </c:pt>
                <c:pt idx="1">
                  <c:v>8.918617614269788E-3</c:v>
                </c:pt>
                <c:pt idx="2">
                  <c:v>3.0100334448160536E-2</c:v>
                </c:pt>
                <c:pt idx="3">
                  <c:v>3.79041248606466E-2</c:v>
                </c:pt>
                <c:pt idx="4">
                  <c:v>2.7870680044593088E-2</c:v>
                </c:pt>
                <c:pt idx="5">
                  <c:v>1.3377926421404682E-2</c:v>
                </c:pt>
                <c:pt idx="6">
                  <c:v>0.483835005574136</c:v>
                </c:pt>
                <c:pt idx="7">
                  <c:v>0</c:v>
                </c:pt>
                <c:pt idx="8">
                  <c:v>4.459308807134894E-3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C-468E-8D3C-1EEED876C822}"/>
            </c:ext>
          </c:extLst>
        </c:ser>
        <c:ser>
          <c:idx val="4"/>
          <c:order val="5"/>
          <c:tx>
            <c:strRef>
              <c:f>'Meridian Tower'!$L$52:$M$52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'Meridian Tower'!$M$55:$M$63</c:f>
              <c:numCache>
                <c:formatCode>0.0%</c:formatCode>
                <c:ptCount val="9"/>
                <c:pt idx="0">
                  <c:v>4.402625820568927E-2</c:v>
                </c:pt>
                <c:pt idx="1">
                  <c:v>4.3763676148796497E-3</c:v>
                </c:pt>
                <c:pt idx="2">
                  <c:v>3.6105032822757115E-2</c:v>
                </c:pt>
                <c:pt idx="3">
                  <c:v>3.7199124726477024E-2</c:v>
                </c:pt>
                <c:pt idx="4">
                  <c:v>3.1728665207877461E-2</c:v>
                </c:pt>
                <c:pt idx="5">
                  <c:v>8.7527352297592995E-3</c:v>
                </c:pt>
                <c:pt idx="6">
                  <c:v>0.42122538293216633</c:v>
                </c:pt>
                <c:pt idx="7">
                  <c:v>0</c:v>
                </c:pt>
                <c:pt idx="8">
                  <c:v>4.3763676148796497E-3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E-43ED-A7AD-9F0ABB38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03728"/>
        <c:axId val="417804120"/>
      </c:barChart>
      <c:catAx>
        <c:axId val="41780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804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80412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80372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91491848190505"/>
          <c:y val="0.93504901960784315"/>
          <c:w val="0.67068898684315181"/>
          <c:h val="6.49509902171319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20</xdr:row>
      <xdr:rowOff>123825</xdr:rowOff>
    </xdr:from>
    <xdr:to>
      <xdr:col>6</xdr:col>
      <xdr:colOff>502920</xdr:colOff>
      <xdr:row>34</xdr:row>
      <xdr:rowOff>19050</xdr:rowOff>
    </xdr:to>
    <xdr:graphicFrame macro="">
      <xdr:nvGraphicFramePr>
        <xdr:cNvPr id="1689" name="Chart 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34</xdr:row>
      <xdr:rowOff>0</xdr:rowOff>
    </xdr:from>
    <xdr:to>
      <xdr:col>6</xdr:col>
      <xdr:colOff>491490</xdr:colOff>
      <xdr:row>49</xdr:row>
      <xdr:rowOff>0</xdr:rowOff>
    </xdr:to>
    <xdr:graphicFrame macro="">
      <xdr:nvGraphicFramePr>
        <xdr:cNvPr id="1690" name="Chart 1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695325</xdr:colOff>
      <xdr:row>50</xdr:row>
      <xdr:rowOff>0</xdr:rowOff>
    </xdr:from>
    <xdr:to>
      <xdr:col>0</xdr:col>
      <xdr:colOff>770255</xdr:colOff>
      <xdr:row>51</xdr:row>
      <xdr:rowOff>21590</xdr:rowOff>
    </xdr:to>
    <xdr:sp macro="" textlink="">
      <xdr:nvSpPr>
        <xdr:cNvPr id="1691" name="Text Box 2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95325" y="923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</xdr:colOff>
      <xdr:row>22</xdr:row>
      <xdr:rowOff>43815</xdr:rowOff>
    </xdr:from>
    <xdr:to>
      <xdr:col>8</xdr:col>
      <xdr:colOff>434340</xdr:colOff>
      <xdr:row>27</xdr:row>
      <xdr:rowOff>15240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033010" y="4021455"/>
          <a:ext cx="1116330" cy="733425"/>
        </a:xfrm>
        <a:prstGeom prst="borderCallout1">
          <a:avLst>
            <a:gd name="adj1" fmla="val 12194"/>
            <a:gd name="adj2" fmla="val -8931"/>
            <a:gd name="adj3" fmla="val 9877"/>
            <a:gd name="adj4" fmla="val -195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594360</xdr:colOff>
      <xdr:row>35</xdr:row>
      <xdr:rowOff>68580</xdr:rowOff>
    </xdr:from>
    <xdr:to>
      <xdr:col>8</xdr:col>
      <xdr:colOff>670560</xdr:colOff>
      <xdr:row>38</xdr:row>
      <xdr:rowOff>1905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4899660" y="6027420"/>
          <a:ext cx="1485900" cy="390525"/>
        </a:xfrm>
        <a:prstGeom prst="borderCallout1">
          <a:avLst>
            <a:gd name="adj1" fmla="val 18519"/>
            <a:gd name="adj2" fmla="val -8694"/>
            <a:gd name="adj3" fmla="val 33861"/>
            <a:gd name="adj4" fmla="val -1611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516890</xdr:colOff>
      <xdr:row>51</xdr:row>
      <xdr:rowOff>21590</xdr:rowOff>
    </xdr:to>
    <xdr:sp macro="" textlink="">
      <xdr:nvSpPr>
        <xdr:cNvPr id="1694" name="Text Box 5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648075" y="923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</xdr:row>
      <xdr:rowOff>19050</xdr:rowOff>
    </xdr:from>
    <xdr:to>
      <xdr:col>8</xdr:col>
      <xdr:colOff>257175</xdr:colOff>
      <xdr:row>81</xdr:row>
      <xdr:rowOff>123825</xdr:rowOff>
    </xdr:to>
    <xdr:graphicFrame macro="">
      <xdr:nvGraphicFramePr>
        <xdr:cNvPr id="1695" name="Chart 6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696" name="Text Box 7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516890</xdr:colOff>
      <xdr:row>84</xdr:row>
      <xdr:rowOff>190500</xdr:rowOff>
    </xdr:to>
    <xdr:sp macro="" textlink="">
      <xdr:nvSpPr>
        <xdr:cNvPr id="1697" name="Text Box 7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238125</xdr:colOff>
      <xdr:row>80</xdr:row>
      <xdr:rowOff>85725</xdr:rowOff>
    </xdr:from>
    <xdr:ext cx="1445763" cy="159873"/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38125" y="140589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516890</xdr:colOff>
      <xdr:row>84</xdr:row>
      <xdr:rowOff>190500</xdr:rowOff>
    </xdr:to>
    <xdr:sp macro="" textlink="">
      <xdr:nvSpPr>
        <xdr:cNvPr id="1699" name="Text Box 8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0" name="Text Box 8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1" name="Text Box 8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2" name="Text Box 8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3" name="Text Box 8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4" name="Text Box 8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5" name="Text Box 86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97</xdr:row>
      <xdr:rowOff>190500</xdr:rowOff>
    </xdr:to>
    <xdr:sp macro="" textlink="">
      <xdr:nvSpPr>
        <xdr:cNvPr id="1706" name="Text Box 8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516890</xdr:colOff>
      <xdr:row>97</xdr:row>
      <xdr:rowOff>190500</xdr:rowOff>
    </xdr:to>
    <xdr:sp macro="" textlink="">
      <xdr:nvSpPr>
        <xdr:cNvPr id="1707" name="Text Box 8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516890</xdr:colOff>
      <xdr:row>97</xdr:row>
      <xdr:rowOff>190500</xdr:rowOff>
    </xdr:to>
    <xdr:sp macro="" textlink="">
      <xdr:nvSpPr>
        <xdr:cNvPr id="1708" name="Text Box 8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50</xdr:row>
      <xdr:rowOff>0</xdr:rowOff>
    </xdr:from>
    <xdr:to>
      <xdr:col>2</xdr:col>
      <xdr:colOff>516890</xdr:colOff>
      <xdr:row>51</xdr:row>
      <xdr:rowOff>21590</xdr:rowOff>
    </xdr:to>
    <xdr:sp macro="" textlink="">
      <xdr:nvSpPr>
        <xdr:cNvPr id="1709" name="Text Box 5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124075" y="923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50</xdr:row>
      <xdr:rowOff>0</xdr:rowOff>
    </xdr:from>
    <xdr:to>
      <xdr:col>2</xdr:col>
      <xdr:colOff>516890</xdr:colOff>
      <xdr:row>51</xdr:row>
      <xdr:rowOff>21590</xdr:rowOff>
    </xdr:to>
    <xdr:sp macro="" textlink="">
      <xdr:nvSpPr>
        <xdr:cNvPr id="1710" name="Text Box 5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124075" y="923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50</xdr:row>
      <xdr:rowOff>0</xdr:rowOff>
    </xdr:from>
    <xdr:to>
      <xdr:col>2</xdr:col>
      <xdr:colOff>516890</xdr:colOff>
      <xdr:row>51</xdr:row>
      <xdr:rowOff>21590</xdr:rowOff>
    </xdr:to>
    <xdr:sp macro="" textlink="">
      <xdr:nvSpPr>
        <xdr:cNvPr id="1711" name="Text Box 5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124075" y="923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50</xdr:row>
      <xdr:rowOff>0</xdr:rowOff>
    </xdr:from>
    <xdr:to>
      <xdr:col>2</xdr:col>
      <xdr:colOff>516890</xdr:colOff>
      <xdr:row>51</xdr:row>
      <xdr:rowOff>21590</xdr:rowOff>
    </xdr:to>
    <xdr:sp macro="" textlink="">
      <xdr:nvSpPr>
        <xdr:cNvPr id="1712" name="Text Box 5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124075" y="923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0.94693</cdr:x>
      <cdr:y>0.36481</cdr:y>
    </cdr:from>
    <cdr:to>
      <cdr:x>0.99086</cdr:x>
      <cdr:y>0.54594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812812"/>
          <a:ext cx="228893" cy="401981"/>
        </a:xfrm>
        <a:prstGeom xmlns:a="http://schemas.openxmlformats.org/drawingml/2006/main" prst="downArrow">
          <a:avLst>
            <a:gd name="adj1" fmla="val 50000"/>
            <a:gd name="adj2" fmla="val 4390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0.94496</cdr:x>
      <cdr:y>0.39409</cdr:y>
    </cdr:from>
    <cdr:to>
      <cdr:x>0.98865</cdr:x>
      <cdr:y>0.54793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602" y="907807"/>
          <a:ext cx="227614" cy="353144"/>
        </a:xfrm>
        <a:prstGeom xmlns:a="http://schemas.openxmlformats.org/drawingml/2006/main" prst="downArrow">
          <a:avLst>
            <a:gd name="adj1" fmla="val 50000"/>
            <a:gd name="adj2" fmla="val 387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0.93946</cdr:x>
      <cdr:y>0.52576</cdr:y>
    </cdr:from>
    <cdr:to>
      <cdr:x>0.99135</cdr:x>
      <cdr:y>0.77816</cdr:y>
    </cdr:to>
    <cdr:sp macro="" textlink="">
      <cdr:nvSpPr>
        <cdr:cNvPr id="162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8530" y="1364712"/>
          <a:ext cx="302973" cy="652572"/>
        </a:xfrm>
        <a:prstGeom xmlns:a="http://schemas.openxmlformats.org/drawingml/2006/main" prst="upArrow">
          <a:avLst>
            <a:gd name="adj1" fmla="val 50000"/>
            <a:gd name="adj2" fmla="val 5384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K101"/>
  <sheetViews>
    <sheetView showGridLines="0" tabSelected="1" zoomScaleNormal="100" zoomScaleSheetLayoutView="100" workbookViewId="0">
      <selection activeCell="K96" sqref="K96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75" style="4" customWidth="1"/>
    <col min="9" max="9" width="11.375" style="4" customWidth="1"/>
    <col min="10" max="12" width="11.375" style="5" customWidth="1"/>
    <col min="13" max="13" width="11" style="5" customWidth="1"/>
    <col min="14" max="44" width="5" style="5" customWidth="1"/>
    <col min="45" max="68" width="5" style="4" customWidth="1"/>
    <col min="69" max="16384" width="11.375" style="4"/>
  </cols>
  <sheetData>
    <row r="1" spans="1:44" ht="15" customHeight="1"/>
    <row r="2" spans="1:44" ht="22.8">
      <c r="A2" s="87" t="s">
        <v>15</v>
      </c>
      <c r="B2" s="87"/>
      <c r="C2" s="87"/>
      <c r="D2" s="87"/>
      <c r="E2" s="87"/>
      <c r="F2" s="87"/>
      <c r="G2" s="87"/>
      <c r="H2" s="86"/>
      <c r="I2" s="86"/>
      <c r="J2" s="6"/>
    </row>
    <row r="3" spans="1:44" ht="15.75" customHeight="1">
      <c r="A3" s="88" t="s">
        <v>36</v>
      </c>
      <c r="B3" s="88"/>
      <c r="C3" s="88"/>
      <c r="D3" s="88"/>
      <c r="E3" s="88"/>
      <c r="F3" s="88"/>
      <c r="G3" s="88"/>
      <c r="H3" s="86"/>
      <c r="I3" s="86"/>
      <c r="J3" s="6"/>
    </row>
    <row r="4" spans="1:44" ht="6.75" customHeight="1">
      <c r="F4" s="7"/>
    </row>
    <row r="5" spans="1:44" ht="13.8" thickBot="1">
      <c r="F5" s="7"/>
    </row>
    <row r="6" spans="1:44" s="1" customFormat="1" ht="14.4" thickBot="1">
      <c r="A6" s="8" t="s">
        <v>4</v>
      </c>
      <c r="B6" s="9">
        <v>2018</v>
      </c>
      <c r="C6" s="61">
        <v>2019</v>
      </c>
      <c r="D6" s="80">
        <v>2020</v>
      </c>
      <c r="E6" s="80">
        <v>2021</v>
      </c>
      <c r="F6" s="80">
        <v>2022</v>
      </c>
      <c r="G6" s="80">
        <v>2023</v>
      </c>
      <c r="H6" s="60">
        <v>2024</v>
      </c>
      <c r="I6" s="83"/>
      <c r="J6" s="83"/>
      <c r="K6" s="83"/>
      <c r="L6" s="10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4" s="1" customFormat="1" ht="14.4" thickBot="1">
      <c r="A7" s="10" t="s">
        <v>5</v>
      </c>
      <c r="B7" s="11">
        <v>0.91</v>
      </c>
      <c r="C7" s="62">
        <v>0.65029999999999999</v>
      </c>
      <c r="D7" s="81">
        <v>0.87409999999999999</v>
      </c>
      <c r="E7" s="81">
        <v>0.86470000000000002</v>
      </c>
      <c r="F7" s="81">
        <v>0.83730000000000004</v>
      </c>
      <c r="G7" s="81">
        <v>0.95</v>
      </c>
      <c r="H7" s="63">
        <v>0.86</v>
      </c>
      <c r="I7" s="101"/>
      <c r="J7" s="101"/>
      <c r="K7" s="101"/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4" ht="15" customHeight="1">
      <c r="D8" s="3" t="s">
        <v>35</v>
      </c>
    </row>
    <row r="9" spans="1:44" ht="15" customHeight="1"/>
    <row r="10" spans="1:44" ht="17.399999999999999">
      <c r="A10" s="89" t="s">
        <v>13</v>
      </c>
      <c r="B10" s="89"/>
      <c r="C10" s="89"/>
      <c r="D10" s="89"/>
      <c r="E10" s="89"/>
      <c r="F10" s="89"/>
      <c r="G10" s="89"/>
      <c r="H10" s="90"/>
      <c r="I10" s="90"/>
    </row>
    <row r="11" spans="1:44" ht="12" customHeight="1" thickBot="1">
      <c r="A11" s="96"/>
      <c r="B11" s="96"/>
      <c r="C11" s="96"/>
      <c r="D11" s="96"/>
      <c r="E11" s="96"/>
      <c r="F11" s="96"/>
      <c r="G11" s="96"/>
      <c r="H11" s="12"/>
    </row>
    <row r="12" spans="1:44" s="1" customFormat="1" ht="14.4" thickBot="1">
      <c r="B12" s="91" t="s">
        <v>0</v>
      </c>
      <c r="C12" s="92"/>
      <c r="D12" s="93"/>
      <c r="E12" s="91" t="s">
        <v>3</v>
      </c>
      <c r="F12" s="94"/>
      <c r="G12" s="95"/>
      <c r="H12" s="13" t="s">
        <v>9</v>
      </c>
      <c r="I12" s="85" t="s">
        <v>11</v>
      </c>
      <c r="J12" s="8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4" s="1" customFormat="1" ht="14.4" thickBot="1">
      <c r="A13" s="14"/>
      <c r="B13" s="15" t="s">
        <v>1</v>
      </c>
      <c r="C13" s="16" t="s">
        <v>2</v>
      </c>
      <c r="D13" s="17" t="s">
        <v>8</v>
      </c>
      <c r="E13" s="18" t="s">
        <v>1</v>
      </c>
      <c r="F13" s="16" t="s">
        <v>2</v>
      </c>
      <c r="G13" s="17" t="s">
        <v>8</v>
      </c>
      <c r="H13" s="19" t="s">
        <v>10</v>
      </c>
      <c r="I13" s="51" t="s">
        <v>6</v>
      </c>
      <c r="J13" s="51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4" ht="14.4" thickBot="1">
      <c r="A14" s="21">
        <v>2018</v>
      </c>
      <c r="B14" s="53">
        <v>0.6</v>
      </c>
      <c r="C14" s="54">
        <v>0.66600000000000004</v>
      </c>
      <c r="D14" s="55">
        <v>-2.1999999999999999E-2</v>
      </c>
      <c r="E14" s="53">
        <v>0.6</v>
      </c>
      <c r="F14" s="54">
        <v>0.63900000000000001</v>
      </c>
      <c r="G14" s="55">
        <v>-0.09</v>
      </c>
      <c r="H14" s="22" t="s">
        <v>12</v>
      </c>
      <c r="I14" s="52">
        <v>0.75929999999999997</v>
      </c>
      <c r="J14" s="52">
        <v>0.71540000000000004</v>
      </c>
      <c r="T14" s="25"/>
      <c r="X14" s="25"/>
    </row>
    <row r="15" spans="1:44" ht="14.4" thickBot="1">
      <c r="A15" s="65">
        <v>2019</v>
      </c>
      <c r="B15" s="66">
        <v>0.6</v>
      </c>
      <c r="C15" s="67">
        <v>0.68059999999999998</v>
      </c>
      <c r="D15" s="68">
        <f t="shared" ref="D15" si="0">(C15-C14)/C14</f>
        <v>2.1921921921921841E-2</v>
      </c>
      <c r="E15" s="69">
        <v>0.6</v>
      </c>
      <c r="F15" s="67">
        <v>0.63719999999999999</v>
      </c>
      <c r="G15" s="68">
        <f t="shared" ref="G15" si="1">(F15-F14)/F14</f>
        <v>-2.8169014084507412E-3</v>
      </c>
      <c r="H15" s="70" t="s">
        <v>12</v>
      </c>
      <c r="I15" s="52">
        <v>0.73650000000000004</v>
      </c>
      <c r="J15" s="52">
        <v>0.69230000000000003</v>
      </c>
      <c r="T15" s="25"/>
      <c r="X15" s="25"/>
      <c r="AR15" s="4"/>
    </row>
    <row r="16" spans="1:44" ht="14.4" thickBot="1">
      <c r="A16" s="73">
        <v>2020</v>
      </c>
      <c r="B16" s="74">
        <v>0.6</v>
      </c>
      <c r="C16" s="75">
        <v>0.63049999999999995</v>
      </c>
      <c r="D16" s="76">
        <f>(C16-C15)/C15</f>
        <v>-7.3611519247722648E-2</v>
      </c>
      <c r="E16" s="77">
        <v>0.6</v>
      </c>
      <c r="F16" s="75">
        <v>0.63929999999999998</v>
      </c>
      <c r="G16" s="76">
        <f>(F16-F15)/F15</f>
        <v>3.2956685499058234E-3</v>
      </c>
      <c r="H16" s="78" t="s">
        <v>12</v>
      </c>
      <c r="I16" s="79">
        <v>0.73699999999999999</v>
      </c>
      <c r="J16" s="79">
        <v>0.70799999999999996</v>
      </c>
      <c r="T16" s="23"/>
      <c r="U16" s="24"/>
      <c r="X16" s="23"/>
      <c r="Y16" s="24"/>
    </row>
    <row r="17" spans="1:25" ht="14.4" thickBot="1">
      <c r="A17" s="73">
        <v>2021</v>
      </c>
      <c r="B17" s="74">
        <v>0.6</v>
      </c>
      <c r="C17" s="75">
        <v>0.25319999999999998</v>
      </c>
      <c r="D17" s="76">
        <f>(C17-C16)/C16</f>
        <v>-0.59841395717684376</v>
      </c>
      <c r="E17" s="77">
        <v>0.6</v>
      </c>
      <c r="F17" s="75">
        <v>0.2132</v>
      </c>
      <c r="G17" s="76">
        <f>(F17-F16)/F16</f>
        <v>-0.66651024558110428</v>
      </c>
      <c r="H17" s="78" t="s">
        <v>14</v>
      </c>
      <c r="I17" s="79">
        <v>0.48699999999999999</v>
      </c>
      <c r="J17" s="79">
        <v>0.46700000000000003</v>
      </c>
      <c r="T17" s="23"/>
      <c r="U17" s="24"/>
      <c r="X17" s="23"/>
      <c r="Y17" s="24"/>
    </row>
    <row r="18" spans="1:25" ht="14.4" thickBot="1">
      <c r="A18" s="73">
        <v>2022</v>
      </c>
      <c r="B18" s="74">
        <v>0.6</v>
      </c>
      <c r="C18" s="75">
        <v>0.36980000000000002</v>
      </c>
      <c r="D18" s="76">
        <f>(C18-C17)/C17</f>
        <v>0.46050552922590854</v>
      </c>
      <c r="E18" s="77">
        <v>0.6</v>
      </c>
      <c r="F18" s="75">
        <v>0.32850000000000001</v>
      </c>
      <c r="G18" s="76">
        <f>(F18-F17)/F17</f>
        <v>0.54080675422138846</v>
      </c>
      <c r="H18" s="78" t="s">
        <v>14</v>
      </c>
      <c r="I18" s="79">
        <v>0.50949999999999995</v>
      </c>
      <c r="J18" s="79">
        <v>0.51470000000000005</v>
      </c>
      <c r="T18" s="25"/>
      <c r="X18" s="25"/>
    </row>
    <row r="19" spans="1:25" ht="14.4" thickBot="1">
      <c r="A19" s="64">
        <v>2023</v>
      </c>
      <c r="B19" s="56">
        <v>0.6</v>
      </c>
      <c r="C19" s="57">
        <v>0.37040000000000001</v>
      </c>
      <c r="D19" s="58">
        <f>(C19-C18)/C18</f>
        <v>1.6224986479177648E-3</v>
      </c>
      <c r="E19" s="59">
        <v>0.6</v>
      </c>
      <c r="F19" s="57">
        <v>0.32550000000000001</v>
      </c>
      <c r="G19" s="58">
        <f>(F19-F18)/F18</f>
        <v>-9.1324200913242091E-3</v>
      </c>
      <c r="H19" s="72" t="s">
        <v>14</v>
      </c>
      <c r="I19" s="71">
        <v>0.4698</v>
      </c>
      <c r="J19" s="71">
        <v>0.45379999999999998</v>
      </c>
      <c r="T19" s="23"/>
      <c r="U19" s="24"/>
      <c r="X19" s="23"/>
      <c r="Y19" s="24"/>
    </row>
    <row r="20" spans="1:25" ht="14.4" thickBot="1">
      <c r="A20" s="64">
        <v>2024</v>
      </c>
      <c r="B20" s="56">
        <v>0.6</v>
      </c>
      <c r="C20" s="57">
        <v>0.41220000000000001</v>
      </c>
      <c r="D20" s="58">
        <f>(C20-C19)/C19</f>
        <v>0.11285097192224623</v>
      </c>
      <c r="E20" s="59">
        <v>0.6</v>
      </c>
      <c r="F20" s="57">
        <v>0.40210000000000001</v>
      </c>
      <c r="G20" s="58">
        <f>(F20-F19)/F19</f>
        <v>0.23533026113671274</v>
      </c>
      <c r="H20" s="72" t="s">
        <v>14</v>
      </c>
      <c r="I20" s="71">
        <v>0.45800000000000002</v>
      </c>
      <c r="J20" s="71">
        <v>0.42049999999999998</v>
      </c>
      <c r="T20" s="23"/>
      <c r="U20" s="24"/>
      <c r="X20" s="23"/>
      <c r="Y20" s="24"/>
    </row>
    <row r="21" spans="1:25">
      <c r="T21" s="23"/>
      <c r="U21" s="24"/>
      <c r="X21" s="23"/>
      <c r="Y21" s="24"/>
    </row>
    <row r="22" spans="1:25">
      <c r="T22" s="23"/>
      <c r="U22" s="24"/>
      <c r="X22" s="23"/>
      <c r="Y22" s="24"/>
    </row>
    <row r="23" spans="1:25">
      <c r="T23" s="23"/>
      <c r="U23" s="24"/>
      <c r="X23" s="23"/>
      <c r="Y23" s="24"/>
    </row>
    <row r="24" spans="1:25">
      <c r="T24" s="23"/>
      <c r="U24" s="24"/>
      <c r="X24" s="23"/>
      <c r="Y24" s="24"/>
    </row>
    <row r="25" spans="1:25">
      <c r="L25" s="24"/>
      <c r="M25" s="24"/>
    </row>
    <row r="27" spans="1:25">
      <c r="W27" s="25"/>
    </row>
    <row r="28" spans="1:25">
      <c r="W28" s="25"/>
    </row>
    <row r="29" spans="1:25">
      <c r="W29" s="25"/>
    </row>
    <row r="30" spans="1:25">
      <c r="W30" s="25"/>
    </row>
    <row r="31" spans="1:25">
      <c r="W31" s="25"/>
    </row>
    <row r="32" spans="1:25">
      <c r="W32" s="25"/>
    </row>
    <row r="50" spans="1:34" ht="19.05" customHeight="1">
      <c r="A50" s="99" t="s">
        <v>16</v>
      </c>
      <c r="B50" s="99"/>
      <c r="C50" s="99"/>
      <c r="D50" s="99"/>
      <c r="E50" s="99"/>
      <c r="F50" s="99"/>
      <c r="G50" s="99"/>
      <c r="H50" s="90"/>
      <c r="I50" s="90"/>
    </row>
    <row r="51" spans="1:34" ht="12.6" thickBot="1"/>
    <row r="52" spans="1:34" s="7" customFormat="1" ht="14.1" customHeight="1" thickBot="1">
      <c r="B52" s="97">
        <v>2019</v>
      </c>
      <c r="C52" s="98"/>
      <c r="D52" s="97">
        <v>2020</v>
      </c>
      <c r="E52" s="98"/>
      <c r="F52" s="97">
        <v>2021</v>
      </c>
      <c r="G52" s="98"/>
      <c r="H52" s="97">
        <v>2022</v>
      </c>
      <c r="I52" s="98"/>
      <c r="J52" s="97">
        <v>2023</v>
      </c>
      <c r="K52" s="98"/>
      <c r="L52" s="97">
        <v>2024</v>
      </c>
      <c r="M52" s="98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s="7" customFormat="1" ht="13.8" thickBot="1">
      <c r="A53" s="48" t="s">
        <v>17</v>
      </c>
      <c r="B53" s="27" t="s">
        <v>18</v>
      </c>
      <c r="C53" s="17" t="s">
        <v>19</v>
      </c>
      <c r="D53" s="27" t="s">
        <v>18</v>
      </c>
      <c r="E53" s="17" t="s">
        <v>19</v>
      </c>
      <c r="F53" s="27" t="s">
        <v>18</v>
      </c>
      <c r="G53" s="17" t="s">
        <v>19</v>
      </c>
      <c r="H53" s="27" t="s">
        <v>18</v>
      </c>
      <c r="I53" s="17" t="s">
        <v>19</v>
      </c>
      <c r="J53" s="27" t="s">
        <v>18</v>
      </c>
      <c r="K53" s="17" t="s">
        <v>19</v>
      </c>
      <c r="L53" s="27" t="s">
        <v>18</v>
      </c>
      <c r="M53" s="17" t="s">
        <v>19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s="7" customFormat="1" ht="13.2">
      <c r="A54" s="31" t="s">
        <v>20</v>
      </c>
      <c r="B54" s="28">
        <v>329.4</v>
      </c>
      <c r="C54" s="29">
        <v>0.6805785123966942</v>
      </c>
      <c r="D54" s="28">
        <v>406.38</v>
      </c>
      <c r="E54" s="29">
        <v>0.63053529868114822</v>
      </c>
      <c r="F54" s="28">
        <v>176.2</v>
      </c>
      <c r="G54" s="29">
        <v>0.25316091954022985</v>
      </c>
      <c r="H54" s="28">
        <v>247.04</v>
      </c>
      <c r="I54" s="29">
        <v>0.36982035928143714</v>
      </c>
      <c r="J54" s="28">
        <v>332.23999999999995</v>
      </c>
      <c r="K54" s="29">
        <v>0.37039018952062425</v>
      </c>
      <c r="L54" s="28">
        <v>376.76</v>
      </c>
      <c r="M54" s="29">
        <v>0.41221006564551421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s="7" customFormat="1" ht="13.2">
      <c r="A55" s="31" t="s">
        <v>26</v>
      </c>
      <c r="B55" s="32">
        <v>25.6</v>
      </c>
      <c r="C55" s="33">
        <v>5.289256198347108E-2</v>
      </c>
      <c r="D55" s="32">
        <v>36.619999999999997</v>
      </c>
      <c r="E55" s="33">
        <v>5.6819239720713725E-2</v>
      </c>
      <c r="F55" s="32">
        <v>6.8</v>
      </c>
      <c r="G55" s="33">
        <v>9.7701149425287355E-3</v>
      </c>
      <c r="H55" s="32">
        <v>8.9600000000000009</v>
      </c>
      <c r="I55" s="33">
        <v>1.3413173652694612E-2</v>
      </c>
      <c r="J55" s="32">
        <v>20.759999999999998</v>
      </c>
      <c r="K55" s="33">
        <v>2.3143812709030098E-2</v>
      </c>
      <c r="L55" s="32">
        <v>40.239999999999995</v>
      </c>
      <c r="M55" s="33">
        <v>4.402625820568927E-2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s="7" customFormat="1" ht="13.2">
      <c r="A56" s="31" t="s">
        <v>23</v>
      </c>
      <c r="B56" s="32">
        <v>0</v>
      </c>
      <c r="C56" s="33">
        <v>0</v>
      </c>
      <c r="D56" s="32">
        <v>3</v>
      </c>
      <c r="E56" s="33">
        <v>4.6547711404189293E-3</v>
      </c>
      <c r="F56" s="32">
        <v>2</v>
      </c>
      <c r="G56" s="33">
        <v>2.8735632183908046E-3</v>
      </c>
      <c r="H56" s="32">
        <v>9</v>
      </c>
      <c r="I56" s="33">
        <v>1.3473053892215569E-2</v>
      </c>
      <c r="J56" s="32">
        <v>8</v>
      </c>
      <c r="K56" s="33">
        <v>8.918617614269788E-3</v>
      </c>
      <c r="L56" s="32">
        <v>4</v>
      </c>
      <c r="M56" s="33">
        <v>4.3763676148796497E-3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7" customFormat="1" ht="13.2">
      <c r="A57" s="31" t="s">
        <v>21</v>
      </c>
      <c r="B57" s="32">
        <v>40</v>
      </c>
      <c r="C57" s="33">
        <v>8.2644628099173556E-2</v>
      </c>
      <c r="D57" s="32">
        <v>51</v>
      </c>
      <c r="E57" s="33">
        <v>7.9131109387121798E-2</v>
      </c>
      <c r="F57" s="32">
        <v>18</v>
      </c>
      <c r="G57" s="33">
        <v>2.5862068965517241E-2</v>
      </c>
      <c r="H57" s="32">
        <v>21</v>
      </c>
      <c r="I57" s="33">
        <v>3.1437125748502992E-2</v>
      </c>
      <c r="J57" s="32">
        <v>27</v>
      </c>
      <c r="K57" s="33">
        <v>3.0100334448160536E-2</v>
      </c>
      <c r="L57" s="32">
        <v>33</v>
      </c>
      <c r="M57" s="33">
        <v>3.6105032822757115E-2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7" customFormat="1" ht="13.2">
      <c r="A58" s="31" t="s">
        <v>22</v>
      </c>
      <c r="B58" s="32">
        <v>37</v>
      </c>
      <c r="C58" s="33">
        <v>7.6446280991735532E-2</v>
      </c>
      <c r="D58" s="32">
        <v>57</v>
      </c>
      <c r="E58" s="33">
        <v>8.8440651667959655E-2</v>
      </c>
      <c r="F58" s="32">
        <v>14</v>
      </c>
      <c r="G58" s="33">
        <v>2.0114942528735632E-2</v>
      </c>
      <c r="H58" s="32">
        <v>25</v>
      </c>
      <c r="I58" s="33">
        <v>3.7425149700598799E-2</v>
      </c>
      <c r="J58" s="32">
        <v>34</v>
      </c>
      <c r="K58" s="33">
        <v>3.79041248606466E-2</v>
      </c>
      <c r="L58" s="32">
        <v>34</v>
      </c>
      <c r="M58" s="33">
        <v>3.7199124726477024E-2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7" customFormat="1" ht="12.75" customHeight="1">
      <c r="A59" s="34" t="s">
        <v>27</v>
      </c>
      <c r="B59" s="32">
        <v>13</v>
      </c>
      <c r="C59" s="33">
        <v>2.6859504132231406E-2</v>
      </c>
      <c r="D59" s="32">
        <v>22.5</v>
      </c>
      <c r="E59" s="33">
        <v>3.4910783553141971E-2</v>
      </c>
      <c r="F59" s="32">
        <v>27</v>
      </c>
      <c r="G59" s="33">
        <v>3.8793103448275863E-2</v>
      </c>
      <c r="H59" s="32">
        <v>28</v>
      </c>
      <c r="I59" s="33">
        <v>4.1916167664670656E-2</v>
      </c>
      <c r="J59" s="32">
        <v>25</v>
      </c>
      <c r="K59" s="33">
        <v>2.7870680044593088E-2</v>
      </c>
      <c r="L59" s="32">
        <v>29</v>
      </c>
      <c r="M59" s="33">
        <v>3.1728665207877461E-2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7" customFormat="1" ht="13.2">
      <c r="A60" s="31" t="s">
        <v>30</v>
      </c>
      <c r="B60" s="32">
        <v>11</v>
      </c>
      <c r="C60" s="33">
        <v>2.2727272727272728E-2</v>
      </c>
      <c r="D60" s="32">
        <v>34</v>
      </c>
      <c r="E60" s="33">
        <v>5.2754072924747868E-2</v>
      </c>
      <c r="F60" s="32">
        <v>5</v>
      </c>
      <c r="G60" s="33">
        <v>7.1839080459770114E-3</v>
      </c>
      <c r="H60" s="32">
        <v>5</v>
      </c>
      <c r="I60" s="33">
        <v>7.4850299401197605E-3</v>
      </c>
      <c r="J60" s="32">
        <v>12</v>
      </c>
      <c r="K60" s="33">
        <v>1.3377926421404682E-2</v>
      </c>
      <c r="L60" s="32">
        <v>8</v>
      </c>
      <c r="M60" s="33">
        <v>8.7527352297592995E-3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7" customFormat="1" ht="13.2">
      <c r="A61" s="31" t="s">
        <v>29</v>
      </c>
      <c r="B61" s="32">
        <v>23</v>
      </c>
      <c r="C61" s="33">
        <v>4.7520661157024795E-2</v>
      </c>
      <c r="D61" s="32">
        <v>30</v>
      </c>
      <c r="E61" s="33">
        <v>4.6547711404189292E-2</v>
      </c>
      <c r="F61" s="32">
        <v>447</v>
      </c>
      <c r="G61" s="33">
        <v>0.64224137931034486</v>
      </c>
      <c r="H61" s="32">
        <v>324</v>
      </c>
      <c r="I61" s="33">
        <v>0.48502994011976047</v>
      </c>
      <c r="J61" s="32">
        <v>434</v>
      </c>
      <c r="K61" s="33">
        <v>0.483835005574136</v>
      </c>
      <c r="L61" s="32">
        <v>385</v>
      </c>
      <c r="M61" s="33">
        <v>0.42122538293216633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7" customFormat="1" ht="13.2">
      <c r="A62" s="31" t="s">
        <v>25</v>
      </c>
      <c r="B62" s="32">
        <v>0</v>
      </c>
      <c r="C62" s="33">
        <v>0</v>
      </c>
      <c r="D62" s="32">
        <v>0</v>
      </c>
      <c r="E62" s="33">
        <v>0</v>
      </c>
      <c r="F62" s="32">
        <v>0</v>
      </c>
      <c r="G62" s="33">
        <v>0</v>
      </c>
      <c r="H62" s="32">
        <v>0</v>
      </c>
      <c r="I62" s="33">
        <v>0</v>
      </c>
      <c r="J62" s="32">
        <v>0</v>
      </c>
      <c r="K62" s="33">
        <v>0</v>
      </c>
      <c r="L62" s="32">
        <v>0</v>
      </c>
      <c r="M62" s="33"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7" customFormat="1" ht="13.2">
      <c r="A63" s="31" t="s">
        <v>24</v>
      </c>
      <c r="B63" s="32">
        <v>5</v>
      </c>
      <c r="C63" s="33">
        <v>1.0330578512396695E-2</v>
      </c>
      <c r="D63" s="32">
        <v>4</v>
      </c>
      <c r="E63" s="33">
        <v>6.2063615205585725E-3</v>
      </c>
      <c r="F63" s="32">
        <v>0</v>
      </c>
      <c r="G63" s="33">
        <v>0</v>
      </c>
      <c r="H63" s="32">
        <v>0</v>
      </c>
      <c r="I63" s="33">
        <v>0</v>
      </c>
      <c r="J63" s="32">
        <v>4</v>
      </c>
      <c r="K63" s="33">
        <v>4.459308807134894E-3</v>
      </c>
      <c r="L63" s="32">
        <v>4</v>
      </c>
      <c r="M63" s="33">
        <v>4.3763676148796497E-3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7" customFormat="1" ht="13.8" thickBot="1">
      <c r="A64" s="31" t="s">
        <v>28</v>
      </c>
      <c r="B64" s="49">
        <v>484</v>
      </c>
      <c r="C64" s="50">
        <v>1</v>
      </c>
      <c r="D64" s="49">
        <v>644.5</v>
      </c>
      <c r="E64" s="50">
        <v>0.99999999999999989</v>
      </c>
      <c r="F64" s="49">
        <v>696</v>
      </c>
      <c r="G64" s="50">
        <v>1</v>
      </c>
      <c r="H64" s="49">
        <v>668</v>
      </c>
      <c r="I64" s="50">
        <v>1</v>
      </c>
      <c r="J64" s="49">
        <v>897</v>
      </c>
      <c r="K64" s="50">
        <f>SUM(K54:K63)</f>
        <v>0.99999999999999989</v>
      </c>
      <c r="L64" s="49">
        <v>914</v>
      </c>
      <c r="M64" s="50">
        <f>SUM(M54:M63)</f>
        <v>1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44" s="7" customFormat="1" ht="13.2">
      <c r="A65" s="35"/>
      <c r="B65" s="36"/>
      <c r="C65" s="37"/>
      <c r="D65" s="38"/>
      <c r="E65" s="30"/>
      <c r="F65" s="38"/>
      <c r="G65" s="30"/>
      <c r="H65" s="30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s="7" customFormat="1" ht="13.2">
      <c r="A66" s="35"/>
      <c r="B66" s="36"/>
      <c r="C66" s="37"/>
      <c r="D66" s="38"/>
      <c r="E66" s="30"/>
      <c r="F66" s="38"/>
      <c r="G66" s="30"/>
      <c r="H66" s="30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s="7" customFormat="1" ht="13.2">
      <c r="A67" s="35"/>
      <c r="B67" s="36"/>
      <c r="C67" s="37"/>
      <c r="D67" s="38"/>
      <c r="E67" s="30"/>
      <c r="F67" s="38"/>
      <c r="G67" s="30"/>
      <c r="H67" s="30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s="7" customFormat="1" ht="13.2">
      <c r="A68" s="35"/>
      <c r="B68" s="36"/>
      <c r="C68" s="37"/>
      <c r="D68" s="38"/>
      <c r="E68" s="30"/>
      <c r="F68" s="38"/>
      <c r="G68" s="30"/>
      <c r="H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s="7" customFormat="1" ht="13.2">
      <c r="A69" s="35"/>
      <c r="B69" s="36"/>
      <c r="C69" s="37"/>
      <c r="D69" s="38"/>
      <c r="E69" s="30"/>
      <c r="F69" s="38"/>
      <c r="G69" s="30"/>
      <c r="H69" s="30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s="7" customFormat="1" ht="13.2">
      <c r="A70" s="35"/>
      <c r="B70" s="36"/>
      <c r="C70" s="37"/>
      <c r="D70" s="38"/>
      <c r="E70" s="30"/>
      <c r="F70" s="38"/>
      <c r="G70" s="30"/>
      <c r="H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85" spans="1:39" ht="41.1" customHeight="1">
      <c r="A85" s="39"/>
      <c r="B85" s="84" t="s">
        <v>31</v>
      </c>
      <c r="C85" s="84"/>
      <c r="D85" s="84"/>
      <c r="E85" s="84"/>
      <c r="F85" s="84"/>
      <c r="G85" s="39"/>
      <c r="H85" s="40"/>
      <c r="I85" s="40"/>
    </row>
    <row r="86" spans="1:39" ht="12.6" thickBot="1"/>
    <row r="87" spans="1:39" s="7" customFormat="1" ht="13.8" thickBot="1">
      <c r="C87" s="4"/>
      <c r="D87" s="41">
        <v>2019</v>
      </c>
      <c r="E87" s="41">
        <v>2020</v>
      </c>
      <c r="F87" s="41">
        <v>2021</v>
      </c>
      <c r="G87" s="41">
        <v>2022</v>
      </c>
      <c r="H87" s="41">
        <v>2023</v>
      </c>
      <c r="I87" s="41">
        <v>2024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</row>
    <row r="88" spans="1:39" s="7" customFormat="1" ht="13.2">
      <c r="B88" s="31" t="s">
        <v>26</v>
      </c>
      <c r="C88" s="42"/>
      <c r="D88" s="43">
        <v>12</v>
      </c>
      <c r="E88" s="43">
        <v>26</v>
      </c>
      <c r="F88" s="43">
        <v>22</v>
      </c>
      <c r="G88" s="43">
        <v>19</v>
      </c>
      <c r="H88" s="43">
        <v>35</v>
      </c>
      <c r="I88" s="43">
        <v>32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</row>
    <row r="89" spans="1:39" s="7" customFormat="1" ht="13.2">
      <c r="B89" s="31" t="s">
        <v>23</v>
      </c>
      <c r="C89" s="44"/>
      <c r="D89" s="45">
        <v>5</v>
      </c>
      <c r="E89" s="45">
        <v>7</v>
      </c>
      <c r="F89" s="45">
        <v>15</v>
      </c>
      <c r="G89" s="45">
        <v>12</v>
      </c>
      <c r="H89" s="45">
        <v>23</v>
      </c>
      <c r="I89" s="45">
        <v>17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</row>
    <row r="90" spans="1:39" s="7" customFormat="1" ht="13.2">
      <c r="B90" s="31" t="s">
        <v>37</v>
      </c>
      <c r="C90" s="44"/>
      <c r="D90" s="45">
        <v>26</v>
      </c>
      <c r="E90" s="45">
        <v>34</v>
      </c>
      <c r="F90" s="45">
        <v>30</v>
      </c>
      <c r="G90" s="45">
        <v>27</v>
      </c>
      <c r="H90" s="45">
        <v>47</v>
      </c>
      <c r="I90" s="45">
        <v>50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</row>
    <row r="91" spans="1:39" s="7" customFormat="1" ht="13.2">
      <c r="B91" s="31" t="s">
        <v>22</v>
      </c>
      <c r="C91" s="44"/>
      <c r="D91" s="45">
        <v>20</v>
      </c>
      <c r="E91" s="45">
        <v>24</v>
      </c>
      <c r="F91" s="45">
        <v>12</v>
      </c>
      <c r="G91" s="45">
        <v>13</v>
      </c>
      <c r="H91" s="45">
        <v>21</v>
      </c>
      <c r="I91" s="45">
        <v>25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</row>
    <row r="92" spans="1:39" s="7" customFormat="1" ht="12.75" customHeight="1">
      <c r="B92" s="34" t="s">
        <v>27</v>
      </c>
      <c r="C92" s="44"/>
      <c r="D92" s="45">
        <v>46</v>
      </c>
      <c r="E92" s="45">
        <v>62</v>
      </c>
      <c r="F92" s="45">
        <v>54</v>
      </c>
      <c r="G92" s="45">
        <v>43</v>
      </c>
      <c r="H92" s="45">
        <v>49</v>
      </c>
      <c r="I92" s="45">
        <v>60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</row>
    <row r="93" spans="1:39" s="7" customFormat="1" ht="15" customHeight="1">
      <c r="B93" s="31" t="s">
        <v>29</v>
      </c>
      <c r="C93" s="44"/>
      <c r="D93" s="45">
        <v>57</v>
      </c>
      <c r="E93" s="45">
        <v>78</v>
      </c>
      <c r="F93" s="45">
        <v>97</v>
      </c>
      <c r="G93" s="45">
        <v>77</v>
      </c>
      <c r="H93" s="45">
        <v>96</v>
      </c>
      <c r="I93" s="45">
        <v>118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</row>
    <row r="94" spans="1:39" s="7" customFormat="1" ht="15" customHeight="1">
      <c r="B94" s="31" t="s">
        <v>25</v>
      </c>
      <c r="C94" s="44"/>
      <c r="D94" s="45">
        <v>11</v>
      </c>
      <c r="E94" s="45">
        <v>16</v>
      </c>
      <c r="F94" s="45">
        <v>4</v>
      </c>
      <c r="G94" s="45">
        <v>3</v>
      </c>
      <c r="H94" s="45">
        <v>10</v>
      </c>
      <c r="I94" s="45">
        <v>8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</row>
    <row r="95" spans="1:39" s="7" customFormat="1" ht="13.8" thickBot="1">
      <c r="B95" s="31" t="s">
        <v>24</v>
      </c>
      <c r="C95" s="42"/>
      <c r="D95" s="46">
        <v>1</v>
      </c>
      <c r="E95" s="46">
        <v>3</v>
      </c>
      <c r="F95" s="46">
        <v>1</v>
      </c>
      <c r="G95" s="46">
        <v>4</v>
      </c>
      <c r="H95" s="46">
        <v>5</v>
      </c>
      <c r="I95" s="46">
        <v>6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</row>
    <row r="98" spans="2:63" ht="18.75" customHeight="1">
      <c r="B98" s="84" t="s">
        <v>32</v>
      </c>
      <c r="C98" s="84"/>
      <c r="D98" s="84"/>
      <c r="E98" s="84"/>
      <c r="F98" s="84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82">
        <v>17.920000000000002</v>
      </c>
      <c r="D100" s="35" t="s">
        <v>33</v>
      </c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47">
        <v>35.28</v>
      </c>
      <c r="D101" s="35" t="s">
        <v>34</v>
      </c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2:M52"/>
    <mergeCell ref="B98:F98"/>
    <mergeCell ref="B85:F85"/>
    <mergeCell ref="I12:J12"/>
    <mergeCell ref="A2:I2"/>
    <mergeCell ref="A3:I3"/>
    <mergeCell ref="A10:I10"/>
    <mergeCell ref="B12:D12"/>
    <mergeCell ref="E12:G12"/>
    <mergeCell ref="A11:G11"/>
    <mergeCell ref="H52:I52"/>
    <mergeCell ref="A50:I50"/>
    <mergeCell ref="F52:G52"/>
    <mergeCell ref="D52:E52"/>
    <mergeCell ref="B52:C52"/>
    <mergeCell ref="J52:K5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Meridian Tower</vt:lpstr>
      <vt:lpstr>'Meridian Tower'!Print_Area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2011-09-16T20:49:48Z</cp:lastPrinted>
  <dcterms:created xsi:type="dcterms:W3CDTF">1999-06-08T15:24:14Z</dcterms:created>
  <dcterms:modified xsi:type="dcterms:W3CDTF">2024-10-09T21:00:14Z</dcterms:modified>
</cp:coreProperties>
</file>