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10\"/>
    </mc:Choice>
  </mc:AlternateContent>
  <bookViews>
    <workbookView xWindow="0" yWindow="0" windowWidth="28800" windowHeight="12432" activeTab="2"/>
  </bookViews>
  <sheets>
    <sheet name="4141 N. 3rd Street" sheetId="1" r:id="rId1"/>
    <sheet name="#62.  3839 N. 3rd Street" sheetId="3" r:id="rId2"/>
    <sheet name="Century Plaza" sheetId="2" r:id="rId3"/>
  </sheets>
  <definedNames>
    <definedName name="_xlnm.Print_Area" localSheetId="1">'#62.  3839 N. 3rd Street'!$A$1:$I$103</definedName>
    <definedName name="_xlnm.Print_Area" localSheetId="0">'4141 N. 3rd Street'!$A$1:$I$101</definedName>
    <definedName name="_xlnm.Print_Area" localSheetId="2">'Century Plaza'!$A$1:$I$101</definedName>
  </definedNames>
  <calcPr calcId="162913"/>
</workbook>
</file>

<file path=xl/calcChain.xml><?xml version="1.0" encoding="utf-8"?>
<calcChain xmlns="http://schemas.openxmlformats.org/spreadsheetml/2006/main">
  <c r="G20" i="2" l="1"/>
  <c r="D20" i="2"/>
  <c r="G20" i="3"/>
  <c r="D20" i="3"/>
  <c r="G20" i="1"/>
  <c r="D20" i="1"/>
  <c r="D19" i="2" l="1"/>
  <c r="G19" i="2"/>
  <c r="D19" i="3"/>
  <c r="G19" i="3"/>
  <c r="D19" i="1"/>
  <c r="G19" i="1"/>
  <c r="H65" i="3"/>
  <c r="I57" i="3" s="1"/>
  <c r="D18" i="3"/>
  <c r="G18" i="3"/>
  <c r="H65" i="1"/>
  <c r="I55" i="1" s="1"/>
  <c r="D18" i="1"/>
  <c r="G18" i="1"/>
  <c r="H65" i="2"/>
  <c r="I55" i="2" s="1"/>
  <c r="D18" i="2"/>
  <c r="G18" i="2"/>
  <c r="G17" i="2"/>
  <c r="D17" i="2"/>
  <c r="F65" i="2"/>
  <c r="G58" i="2" s="1"/>
  <c r="G17" i="3"/>
  <c r="D17" i="3"/>
  <c r="F65" i="3"/>
  <c r="G59" i="3" s="1"/>
  <c r="F65" i="1"/>
  <c r="G62" i="1" s="1"/>
  <c r="G17" i="1"/>
  <c r="D17" i="1"/>
  <c r="D65" i="1"/>
  <c r="E60" i="1" s="1"/>
  <c r="D16" i="1"/>
  <c r="G16" i="1"/>
  <c r="D65" i="3"/>
  <c r="E63" i="3" s="1"/>
  <c r="D16" i="3"/>
  <c r="G16" i="3"/>
  <c r="D65" i="2"/>
  <c r="E55" i="2" s="1"/>
  <c r="D16" i="2"/>
  <c r="G16" i="2"/>
  <c r="B65" i="2"/>
  <c r="C57" i="2" s="1"/>
  <c r="G15" i="2"/>
  <c r="D15" i="2"/>
  <c r="B65" i="1"/>
  <c r="C64" i="1" s="1"/>
  <c r="G15" i="1"/>
  <c r="D15" i="1"/>
  <c r="B65" i="3"/>
  <c r="C55" i="3" s="1"/>
  <c r="G15" i="3"/>
  <c r="D15" i="3"/>
  <c r="E59" i="3"/>
  <c r="G59" i="2"/>
  <c r="G61" i="2"/>
  <c r="G64" i="2"/>
  <c r="E64" i="3"/>
  <c r="I64" i="3"/>
  <c r="I62" i="3"/>
  <c r="E62" i="3"/>
  <c r="G58" i="3"/>
  <c r="E60" i="3"/>
  <c r="E58" i="3"/>
  <c r="E56" i="3"/>
  <c r="E57" i="3"/>
  <c r="E61" i="3"/>
  <c r="E55" i="3"/>
  <c r="I58" i="1"/>
  <c r="G60" i="1"/>
  <c r="E56" i="1"/>
  <c r="I64" i="2"/>
  <c r="I62" i="2"/>
  <c r="I58" i="2"/>
  <c r="I56" i="2"/>
  <c r="I63" i="2"/>
  <c r="C61" i="2"/>
  <c r="C60" i="2"/>
  <c r="C63" i="2"/>
  <c r="C55" i="2"/>
  <c r="C58" i="2"/>
  <c r="C59" i="2"/>
  <c r="C56" i="2"/>
  <c r="C64" i="2"/>
  <c r="E61" i="1"/>
  <c r="E63" i="1"/>
  <c r="E59" i="1"/>
  <c r="E62" i="1"/>
  <c r="E55" i="1"/>
  <c r="E57" i="1"/>
  <c r="C62" i="2"/>
  <c r="E64" i="1"/>
  <c r="E58" i="1"/>
  <c r="E56" i="2" l="1"/>
  <c r="E65" i="2" s="1"/>
  <c r="E57" i="2"/>
  <c r="E58" i="2"/>
  <c r="G62" i="2"/>
  <c r="I56" i="3"/>
  <c r="I61" i="3"/>
  <c r="G64" i="3"/>
  <c r="I59" i="3"/>
  <c r="I63" i="3"/>
  <c r="I55" i="3"/>
  <c r="I65" i="3" s="1"/>
  <c r="I58" i="3"/>
  <c r="G61" i="3"/>
  <c r="I60" i="3"/>
  <c r="G55" i="1"/>
  <c r="G57" i="3"/>
  <c r="G62" i="3"/>
  <c r="G56" i="3"/>
  <c r="G63" i="3"/>
  <c r="E59" i="2"/>
  <c r="E63" i="2"/>
  <c r="E60" i="2"/>
  <c r="E64" i="2"/>
  <c r="E62" i="2"/>
  <c r="E61" i="2"/>
  <c r="I61" i="2"/>
  <c r="I65" i="2" s="1"/>
  <c r="I57" i="2"/>
  <c r="I59" i="2"/>
  <c r="I60" i="2"/>
  <c r="C65" i="2"/>
  <c r="G57" i="2"/>
  <c r="G60" i="2"/>
  <c r="G56" i="2"/>
  <c r="G63" i="2"/>
  <c r="G55" i="2"/>
  <c r="C58" i="3"/>
  <c r="E65" i="3"/>
  <c r="C62" i="3"/>
  <c r="C56" i="3"/>
  <c r="C64" i="3"/>
  <c r="C61" i="3"/>
  <c r="C57" i="3"/>
  <c r="C60" i="3"/>
  <c r="C63" i="3"/>
  <c r="C59" i="3"/>
  <c r="G60" i="3"/>
  <c r="G55" i="3"/>
  <c r="G58" i="1"/>
  <c r="I59" i="1"/>
  <c r="G56" i="1"/>
  <c r="I56" i="1"/>
  <c r="I61" i="1"/>
  <c r="G57" i="1"/>
  <c r="I60" i="1"/>
  <c r="G63" i="1"/>
  <c r="I62" i="1"/>
  <c r="G61" i="1"/>
  <c r="I63" i="1"/>
  <c r="I64" i="1"/>
  <c r="G59" i="1"/>
  <c r="I57" i="1"/>
  <c r="G64" i="1"/>
  <c r="C57" i="1"/>
  <c r="C60" i="1"/>
  <c r="C62" i="1"/>
  <c r="C56" i="1"/>
  <c r="C59" i="1"/>
  <c r="C61" i="1"/>
  <c r="C55" i="1"/>
  <c r="C63" i="1"/>
  <c r="C58" i="1"/>
  <c r="E65" i="1"/>
  <c r="G65" i="1" l="1"/>
  <c r="G65" i="3"/>
  <c r="G65" i="2"/>
  <c r="C65" i="3"/>
  <c r="I65" i="1"/>
  <c r="C65" i="1"/>
</calcChain>
</file>

<file path=xl/sharedStrings.xml><?xml version="1.0" encoding="utf-8"?>
<sst xmlns="http://schemas.openxmlformats.org/spreadsheetml/2006/main" count="189" uniqueCount="40">
  <si>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</si>
  <si>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</si>
  <si>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</si>
  <si>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</si>
  <si>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</si>
  <si>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</si>
  <si>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</si>
  <si>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</si>
  <si>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</si>
  <si>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</si>
  <si>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</si>
  <si>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</si>
  <si>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</si>
  <si>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</si>
  <si>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</si>
  <si>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</si>
  <si>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</si>
  <si>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</si>
  <si>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</si>
  <si>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</si>
  <si>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Travel Reduction Results from Annual "Think Pink" Survey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</si>
  <si>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</si>
  <si>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</si>
  <si>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</si>
  <si>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</si>
  <si>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</si>
  <si>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</si>
  <si>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</si>
  <si>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Veterans' Services - Century Plaza</t>
  </si>
  <si>
    <t>Veterans' Services, Dept. of - 4141 N. 3rd Street</t>
  </si>
  <si>
    <t>Veterans' Services, Dept. of - 3839 N. 3rd Street</t>
  </si>
  <si>
    <t>Telework</t>
  </si>
  <si>
    <t>Light Rail</t>
  </si>
  <si>
    <t>Average Commute Distance and Time</t>
  </si>
  <si>
    <t>miles traveled each trip one-way</t>
  </si>
  <si>
    <t>minutes traveled each trip one-way</t>
  </si>
  <si>
    <t>Number of Employees Interested in an Alternate Mode</t>
  </si>
  <si>
    <t>*Survey was not conducted in 2014.</t>
  </si>
  <si>
    <t>YES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</si>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</sst>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6" xfId="0" applyFont="1" applyBorder="1" applyAlignment="1">
      <alignment horizontal="center"/>
    </xf>
    <xf numFmtId="3" fontId="10" fillId="0" borderId="17" xfId="1" applyNumberFormat="1" applyFont="1" applyBorder="1"/>
    <xf numFmtId="164" fontId="10" fillId="0" borderId="18" xfId="2" applyNumberFormat="1" applyFont="1" applyBorder="1"/>
    <xf numFmtId="164" fontId="17" fillId="0" borderId="0" xfId="0" applyNumberFormat="1" applyFont="1" applyBorder="1"/>
    <xf numFmtId="0" fontId="10" fillId="0" borderId="10" xfId="0" applyFont="1" applyBorder="1"/>
    <xf numFmtId="3" fontId="10" fillId="0" borderId="19" xfId="1" applyNumberFormat="1" applyFont="1" applyBorder="1"/>
    <xf numFmtId="164" fontId="10" fillId="0" borderId="20" xfId="2" applyNumberFormat="1" applyFont="1" applyBorder="1"/>
    <xf numFmtId="0" fontId="10" fillId="0" borderId="10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21" xfId="2" applyNumberFormat="1" applyFont="1" applyBorder="1"/>
    <xf numFmtId="1" fontId="10" fillId="0" borderId="22" xfId="1" applyNumberFormat="1" applyFont="1" applyBorder="1" applyAlignment="1">
      <alignment horizontal="center"/>
    </xf>
    <xf numFmtId="1" fontId="10" fillId="0" borderId="23" xfId="2" applyNumberFormat="1" applyFont="1" applyBorder="1"/>
    <xf numFmtId="1" fontId="10" fillId="0" borderId="24" xfId="1" applyNumberFormat="1" applyFont="1" applyBorder="1" applyAlignment="1">
      <alignment horizontal="center"/>
    </xf>
    <xf numFmtId="1" fontId="10" fillId="0" borderId="25" xfId="1" applyNumberFormat="1" applyFont="1" applyBorder="1" applyAlignment="1">
      <alignment horizontal="center"/>
    </xf>
    <xf numFmtId="0" fontId="17" fillId="0" borderId="0" xfId="0" applyFont="1" applyAlignment="1"/>
    <xf numFmtId="0" fontId="10" fillId="0" borderId="10" xfId="0" applyFont="1" applyBorder="1" applyAlignment="1">
      <alignment horizontal="center"/>
    </xf>
    <xf numFmtId="3" fontId="10" fillId="0" borderId="26" xfId="0" applyNumberFormat="1" applyFont="1" applyBorder="1"/>
    <xf numFmtId="164" fontId="10" fillId="0" borderId="27" xfId="2" applyNumberFormat="1" applyFont="1" applyBorder="1"/>
    <xf numFmtId="0" fontId="11" fillId="0" borderId="13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14" fillId="0" borderId="0" xfId="0" applyFont="1"/>
    <xf numFmtId="164" fontId="2" fillId="0" borderId="28" xfId="2" applyNumberFormat="1" applyFont="1" applyBorder="1" applyAlignment="1">
      <alignment horizontal="center"/>
    </xf>
    <xf numFmtId="164" fontId="11" fillId="0" borderId="16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7" xfId="2" applyNumberFormat="1" applyFont="1" applyBorder="1" applyAlignment="1">
      <alignment horizontal="center"/>
    </xf>
    <xf numFmtId="164" fontId="11" fillId="0" borderId="29" xfId="2" applyNumberFormat="1" applyFont="1" applyBorder="1" applyAlignment="1">
      <alignment horizontal="center"/>
    </xf>
    <xf numFmtId="164" fontId="2" fillId="0" borderId="30" xfId="2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4" fontId="11" fillId="0" borderId="32" xfId="2" applyNumberFormat="1" applyFont="1" applyBorder="1" applyAlignment="1">
      <alignment horizontal="center"/>
    </xf>
    <xf numFmtId="164" fontId="11" fillId="0" borderId="33" xfId="2" applyNumberFormat="1" applyFont="1" applyBorder="1" applyAlignment="1">
      <alignment horizontal="center"/>
    </xf>
    <xf numFmtId="164" fontId="2" fillId="0" borderId="15" xfId="2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2" fillId="0" borderId="19" xfId="2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4" fontId="2" fillId="0" borderId="16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164" fontId="11" fillId="0" borderId="8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2" fillId="0" borderId="34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10" fontId="11" fillId="0" borderId="0" xfId="2" applyNumberFormat="1" applyFont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4" fillId="0" borderId="36" xfId="0" applyFont="1" applyBorder="1"/>
    <xf numFmtId="0" fontId="14" fillId="0" borderId="37" xfId="0" applyFont="1" applyBorder="1"/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2" fillId="0" borderId="0" xfId="2" applyFont="1" applyBorder="1"/>
    <xf numFmtId="9" fontId="11" fillId="0" borderId="0" xfId="2" applyFont="1" applyBorder="1"/>
    <xf numFmtId="9" fontId="11" fillId="0" borderId="9" xfId="2" applyFont="1" applyBorder="1"/>
    <xf numFmtId="0" fontId="2" fillId="0" borderId="35" xfId="0" applyFont="1" applyBorder="1" applyAlignment="1">
      <alignment horizontal="center"/>
    </xf>
    <xf numFmtId="9" fontId="2" fillId="0" borderId="38" xfId="2" applyFont="1" applyBorder="1"/>
    <xf numFmtId="10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695149606299212"/>
          <c:y val="3.90623733008983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1031995198944E-2"/>
          <c:y val="0.16406281292498193"/>
          <c:w val="0.86256057242386885"/>
          <c:h val="0.60156364739160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'4141 N. 3rd Street'!$B$53:$C$53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'4141 N. 3rd Street'!$A$56:$A$64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'4141 N. 3rd Street'!$C$56:$C$64</c:f>
              <c:numCache>
                <c:formatCode>0.0%</c:formatCode>
                <c:ptCount val="9"/>
                <c:pt idx="0">
                  <c:v>4.1152993348115299E-2</c:v>
                </c:pt>
                <c:pt idx="1">
                  <c:v>2.9563932002956393E-2</c:v>
                </c:pt>
                <c:pt idx="2">
                  <c:v>3.5476718403547672E-2</c:v>
                </c:pt>
                <c:pt idx="3">
                  <c:v>8.2779009608277901E-2</c:v>
                </c:pt>
                <c:pt idx="4">
                  <c:v>0.10273466371027347</c:v>
                </c:pt>
                <c:pt idx="5">
                  <c:v>2.0694752402069475E-2</c:v>
                </c:pt>
                <c:pt idx="6">
                  <c:v>0</c:v>
                </c:pt>
                <c:pt idx="7">
                  <c:v>2.9563932002956393E-3</c:v>
                </c:pt>
                <c:pt idx="8">
                  <c:v>1.0347376201034738E-2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0-49AC-9387-F9005958F0E7}"/>
            </c:ext>
          </c:extLst>
        </c:ser>
        <c:ser>
          <c:idx val="5"/>
          <c:order val="1"/>
          <c:tx>
            <c:strRef>
              <c:f>'4141 N. 3rd Street'!$D$53:$E$53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'4141 N. 3rd Street'!$A$56:$A$64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'4141 N. 3rd Street'!$E$56:$E$64</c:f>
              <c:numCache>
                <c:formatCode>0.0%</c:formatCode>
                <c:ptCount val="9"/>
                <c:pt idx="0">
                  <c:v>3.0089766606822266E-2</c:v>
                </c:pt>
                <c:pt idx="1">
                  <c:v>0</c:v>
                </c:pt>
                <c:pt idx="2">
                  <c:v>2.6929982046678635E-2</c:v>
                </c:pt>
                <c:pt idx="3">
                  <c:v>8.0789946140035901E-2</c:v>
                </c:pt>
                <c:pt idx="4">
                  <c:v>0.1059245960502693</c:v>
                </c:pt>
                <c:pt idx="5">
                  <c:v>0</c:v>
                </c:pt>
                <c:pt idx="6">
                  <c:v>7.1813285457809697E-3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0-49AC-9387-F9005958F0E7}"/>
            </c:ext>
          </c:extLst>
        </c:ser>
        <c:ser>
          <c:idx val="0"/>
          <c:order val="2"/>
          <c:tx>
            <c:strRef>
              <c:f>'4141 N. 3rd Street'!$F$53:$G$53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'4141 N. 3rd Street'!$A$56:$A$64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'4141 N. 3rd Street'!$G$56:$G$64</c:f>
              <c:numCache>
                <c:formatCode>0.0%</c:formatCode>
                <c:ptCount val="9"/>
                <c:pt idx="0">
                  <c:v>3.7536534446764087E-2</c:v>
                </c:pt>
                <c:pt idx="1">
                  <c:v>4.1753653444676405E-3</c:v>
                </c:pt>
                <c:pt idx="2">
                  <c:v>1.04384133611691E-2</c:v>
                </c:pt>
                <c:pt idx="3">
                  <c:v>6.0542797494780788E-2</c:v>
                </c:pt>
                <c:pt idx="4">
                  <c:v>0.10020876826722337</c:v>
                </c:pt>
                <c:pt idx="5">
                  <c:v>6.2630480167014608E-3</c:v>
                </c:pt>
                <c:pt idx="6">
                  <c:v>1.4613778705636741E-2</c:v>
                </c:pt>
                <c:pt idx="7">
                  <c:v>4.1753653444676405E-3</c:v>
                </c:pt>
                <c:pt idx="8">
                  <c:v>1.04384133611691E-2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20-49AC-9387-F9005958F0E7}"/>
            </c:ext>
          </c:extLst>
        </c:ser>
        <c:ser>
          <c:idx val="2"/>
          <c:order val="3"/>
          <c:tx>
            <c:strRef>
              <c:f>'4141 N. 3rd Street'!$H$53:$I$53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'4141 N. 3rd Street'!$A$56:$A$64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'4141 N. 3rd Street'!$I$56:$I$64</c:f>
              <c:numCache>
                <c:formatCode>0.0%</c:formatCode>
                <c:ptCount val="9"/>
                <c:pt idx="0">
                  <c:v>2.5568445475638045E-2</c:v>
                </c:pt>
                <c:pt idx="1">
                  <c:v>1.1600928074245937E-2</c:v>
                </c:pt>
                <c:pt idx="2">
                  <c:v>1.1600928074245937E-2</c:v>
                </c:pt>
                <c:pt idx="3">
                  <c:v>4.4083526682134562E-2</c:v>
                </c:pt>
                <c:pt idx="4">
                  <c:v>6.7285382830626447E-2</c:v>
                </c:pt>
                <c:pt idx="5">
                  <c:v>6.9605568445475626E-3</c:v>
                </c:pt>
                <c:pt idx="6">
                  <c:v>2.7842227378190251E-2</c:v>
                </c:pt>
                <c:pt idx="7">
                  <c:v>0</c:v>
                </c:pt>
                <c:pt idx="8">
                  <c:v>6.9605568445475626E-3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20-49AC-9387-F9005958F0E7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'4141 N. 3rd Street'!$K$56:$K$64</c:f>
              <c:numCache>
                <c:formatCode>0.0%</c:formatCode>
                <c:ptCount val="9"/>
                <c:pt idx="0">
                  <c:v>3.4003795066413656E-2</c:v>
                </c:pt>
                <c:pt idx="1">
                  <c:v>0</c:v>
                </c:pt>
                <c:pt idx="2">
                  <c:v>0</c:v>
                </c:pt>
                <c:pt idx="3">
                  <c:v>0.11764705882352941</c:v>
                </c:pt>
                <c:pt idx="4">
                  <c:v>0.1157495256166983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20-49AC-9387-F9005958F0E7}"/>
            </c:ext>
          </c:extLst>
        </c:ser>
        <c:ser>
          <c:idx val="4"/>
          <c:order val="5"/>
          <c:tx>
            <c:strRef>
              <c:f>'4141 N. 3rd Street'!$L$53:$M$53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'4141 N. 3rd Street'!$M$56:$M$64</c:f>
              <c:numCache>
                <c:formatCode>0.0%</c:formatCode>
                <c:ptCount val="9"/>
                <c:pt idx="0">
                  <c:v>3.1672597864768684E-2</c:v>
                </c:pt>
                <c:pt idx="1">
                  <c:v>0</c:v>
                </c:pt>
                <c:pt idx="2">
                  <c:v>0</c:v>
                </c:pt>
                <c:pt idx="3">
                  <c:v>6.7615658362989328E-2</c:v>
                </c:pt>
                <c:pt idx="4">
                  <c:v>8.8967971530249115E-2</c:v>
                </c:pt>
                <c:pt idx="5">
                  <c:v>0</c:v>
                </c:pt>
                <c:pt idx="6">
                  <c:v>3.5587188612099642E-3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7-4A6F-B5D9-9CB4D33B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863520"/>
        <c:axId val="1"/>
      </c:barChart>
      <c:catAx>
        <c:axId val="3328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32863520"/>
        <c:crosses val="autoZero"/>
        <c:crossBetween val="between"/>
        <c:majorUnit val="3.0000000000000006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657824654918579"/>
          <c:y val="0.91411351004630814"/>
          <c:w val="0.65851161742629816"/>
          <c:h val="8.5886350095808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0373354489"/>
          <c:y val="3.4482283464566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517274037905016"/>
          <c:w val="0.86080740042532411"/>
          <c:h val="0.6163806076167825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'4141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'4141 N. 3rd Street'!$B$14:$B$20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4-4C77-BF47-3AB0253BFF7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'4141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'4141 N. 3rd Street'!$C$14:$C$20</c:f>
              <c:numCache>
                <c:formatCode>0.0%</c:formatCode>
                <c:ptCount val="7"/>
                <c:pt idx="0">
                  <c:v>0.81069999999999998</c:v>
                </c:pt>
                <c:pt idx="1">
                  <c:v>0.67430000000000001</c:v>
                </c:pt>
                <c:pt idx="2">
                  <c:v>0.74908438061041294</c:v>
                </c:pt>
                <c:pt idx="3">
                  <c:v>0.75160000000000005</c:v>
                </c:pt>
                <c:pt idx="4">
                  <c:v>0.79810000000000003</c:v>
                </c:pt>
                <c:pt idx="5">
                  <c:v>0.73260000000000003</c:v>
                </c:pt>
                <c:pt idx="6">
                  <c:v>0.80820000000000003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4-4C77-BF47-3AB0253BFF7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'4141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'4141 N. 3rd Street'!$I$14:$I$20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4-4C77-BF47-3AB0253BF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04240"/>
        <c:axId val="1"/>
      </c:lineChart>
      <c:catAx>
        <c:axId val="33250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325042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85145052142582E-2"/>
          <c:y val="0.89547266851488105"/>
          <c:w val="0.79721422486804683"/>
          <c:h val="8.0139577337907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453202374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666734483782894"/>
          <c:w val="0.85714439021074829"/>
          <c:h val="0.6125024922790213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'4141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'4141 N. 3rd Street'!$E$14:$E$20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4-4E8B-9E32-583156CF38A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'4141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'4141 N. 3rd Street'!$F$14:$F$20</c:f>
              <c:numCache>
                <c:formatCode>0.0%</c:formatCode>
                <c:ptCount val="7"/>
                <c:pt idx="0">
                  <c:v>0.87970000000000004</c:v>
                </c:pt>
                <c:pt idx="1">
                  <c:v>0.62870000000000004</c:v>
                </c:pt>
                <c:pt idx="2">
                  <c:v>0.77219101673353552</c:v>
                </c:pt>
                <c:pt idx="3">
                  <c:v>0.75700000000000001</c:v>
                </c:pt>
                <c:pt idx="4">
                  <c:v>0.83209999999999995</c:v>
                </c:pt>
                <c:pt idx="5">
                  <c:v>0.75</c:v>
                </c:pt>
                <c:pt idx="6">
                  <c:v>0.77410000000000001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4-4E8B-9E32-583156CF38A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'4141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'4141 N. 3rd Street'!$J$14:$J$20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24-4E8B-9E32-583156CF3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217280"/>
        <c:axId val="1"/>
      </c:lineChart>
      <c:catAx>
        <c:axId val="6262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621728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4012427077948795E-2"/>
          <c:y val="0.89701142190650618"/>
          <c:w val="0.84105065021377412"/>
          <c:h val="7.97343486139116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1592647857793287"/>
          <c:y val="3.8062307428962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78713629402756E-2"/>
          <c:y val="0.16609024601644615"/>
          <c:w val="0.87901990811638586"/>
          <c:h val="0.612457782185645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'#62.  3839 N. 3rd Street'!$B$53:$C$53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'#62.  3839 N. 3rd Street'!$A$56:$A$64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'#62.  3839 N. 3rd Street'!$C$56:$C$64</c:f>
              <c:numCache>
                <c:formatCode>0.0%</c:formatCode>
                <c:ptCount val="9"/>
                <c:pt idx="0">
                  <c:v>2.0567375886524821E-2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7.0921985815602842E-2</c:v>
                </c:pt>
                <c:pt idx="7">
                  <c:v>0</c:v>
                </c:pt>
                <c:pt idx="8">
                  <c:v>7.0921985815602835E-3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3-4D72-BB39-985A8A025091}"/>
            </c:ext>
          </c:extLst>
        </c:ser>
        <c:ser>
          <c:idx val="5"/>
          <c:order val="1"/>
          <c:tx>
            <c:strRef>
              <c:f>'#62.  3839 N. 3rd Street'!$D$53:$E$53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'#62.  3839 N. 3rd Street'!$A$56:$A$64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'#62.  3839 N. 3rd Street'!$E$56:$E$64</c:f>
              <c:numCache>
                <c:formatCode>0.0%</c:formatCode>
                <c:ptCount val="9"/>
                <c:pt idx="0">
                  <c:v>5.1869918699186994E-2</c:v>
                </c:pt>
                <c:pt idx="1">
                  <c:v>8.130081300813009E-3</c:v>
                </c:pt>
                <c:pt idx="2">
                  <c:v>8.130081300813009E-3</c:v>
                </c:pt>
                <c:pt idx="3">
                  <c:v>4.065040650406504E-2</c:v>
                </c:pt>
                <c:pt idx="4">
                  <c:v>0</c:v>
                </c:pt>
                <c:pt idx="5">
                  <c:v>8.130081300813009E-3</c:v>
                </c:pt>
                <c:pt idx="6">
                  <c:v>7.3170731707317069E-2</c:v>
                </c:pt>
                <c:pt idx="7">
                  <c:v>8.130081300813009E-3</c:v>
                </c:pt>
                <c:pt idx="8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3-4D72-BB39-985A8A025091}"/>
            </c:ext>
          </c:extLst>
        </c:ser>
        <c:ser>
          <c:idx val="0"/>
          <c:order val="2"/>
          <c:tx>
            <c:strRef>
              <c:f>'#62.  3839 N. 3rd Street'!$F$53:$G$53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'#62.  3839 N. 3rd Street'!$A$56:$A$64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'#62.  3839 N. 3rd Street'!$G$56:$G$64</c:f>
              <c:numCache>
                <c:formatCode>0.0%</c:formatCode>
                <c:ptCount val="9"/>
                <c:pt idx="0">
                  <c:v>1.7901234567901235E-2</c:v>
                </c:pt>
                <c:pt idx="1">
                  <c:v>0</c:v>
                </c:pt>
                <c:pt idx="2">
                  <c:v>0</c:v>
                </c:pt>
                <c:pt idx="3">
                  <c:v>3.0864197530864196E-2</c:v>
                </c:pt>
                <c:pt idx="4">
                  <c:v>3.0864197530864196E-2</c:v>
                </c:pt>
                <c:pt idx="5">
                  <c:v>0</c:v>
                </c:pt>
                <c:pt idx="6">
                  <c:v>0.57407407407407407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D3-4D72-BB39-985A8A025091}"/>
            </c:ext>
          </c:extLst>
        </c:ser>
        <c:ser>
          <c:idx val="2"/>
          <c:order val="3"/>
          <c:tx>
            <c:strRef>
              <c:f>'#62.  3839 N. 3rd Street'!$H$53:$I$53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'#62.  3839 N. 3rd Street'!$A$56:$A$64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'#62.  3839 N. 3rd Street'!$I$56:$I$64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6.369426751592357E-3</c:v>
                </c:pt>
                <c:pt idx="4">
                  <c:v>2.5477707006369428E-2</c:v>
                </c:pt>
                <c:pt idx="5">
                  <c:v>3.1847133757961783E-2</c:v>
                </c:pt>
                <c:pt idx="6">
                  <c:v>0.49044585987261147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D3-4D72-BB39-985A8A025091}"/>
            </c:ext>
          </c:extLst>
        </c:ser>
        <c:ser>
          <c:idx val="3"/>
          <c:order val="4"/>
          <c:tx>
            <c:strRef>
              <c:f>'#62.  3839 N. 3rd Street'!$J$53:$K$53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'#62.  3839 N. 3rd Street'!$K$56:$K$64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9.1743119266055051E-3</c:v>
                </c:pt>
                <c:pt idx="4">
                  <c:v>3.2110091743119268E-2</c:v>
                </c:pt>
                <c:pt idx="5">
                  <c:v>2.2935779816513763E-2</c:v>
                </c:pt>
                <c:pt idx="6">
                  <c:v>0.51834862385321101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D3-4D72-BB39-985A8A025091}"/>
            </c:ext>
          </c:extLst>
        </c:ser>
        <c:ser>
          <c:idx val="4"/>
          <c:order val="5"/>
          <c:tx>
            <c:strRef>
              <c:f>'#62.  3839 N. 3rd Street'!$L$53:$M$53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'#62.  3839 N. 3rd Street'!$M$56:$M$64</c:f>
              <c:numCache>
                <c:formatCode>0.0%</c:formatCode>
                <c:ptCount val="9"/>
                <c:pt idx="0">
                  <c:v>8.7878787878787872E-3</c:v>
                </c:pt>
                <c:pt idx="1">
                  <c:v>0</c:v>
                </c:pt>
                <c:pt idx="2">
                  <c:v>0</c:v>
                </c:pt>
                <c:pt idx="3">
                  <c:v>3.0303030303030304E-2</c:v>
                </c:pt>
                <c:pt idx="4">
                  <c:v>5.0505050505050509E-3</c:v>
                </c:pt>
                <c:pt idx="5">
                  <c:v>0</c:v>
                </c:pt>
                <c:pt idx="6">
                  <c:v>0.60101010101010099</c:v>
                </c:pt>
                <c:pt idx="7">
                  <c:v>0</c:v>
                </c:pt>
                <c:pt idx="8">
                  <c:v>5.0505050505050509E-3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B-489A-8EB3-C1411BE6B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534896"/>
        <c:axId val="1"/>
      </c:barChart>
      <c:catAx>
        <c:axId val="58253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2534896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33836905453845"/>
          <c:y val="0.91530482033233962"/>
          <c:w val="0.66145319964500837"/>
          <c:h val="8.46951508110666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8107022334"/>
          <c:y val="3.4482689663792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948309427846821"/>
          <c:w val="0.86080740042532411"/>
          <c:h val="0.6206909615162006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'#62.  3839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'#62.  3839 N. 3rd Street'!$B$14:$B$20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8-4251-ABD2-975F872EC17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'#62.  3839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'#62.  3839 N. 3rd Street'!$C$14:$C$20</c:f>
              <c:numCache>
                <c:formatCode>0.0%</c:formatCode>
                <c:ptCount val="7"/>
                <c:pt idx="0">
                  <c:v>0.85</c:v>
                </c:pt>
                <c:pt idx="1">
                  <c:v>0.90139999999999998</c:v>
                </c:pt>
                <c:pt idx="2">
                  <c:v>0.79365853658536589</c:v>
                </c:pt>
                <c:pt idx="3">
                  <c:v>0.3463</c:v>
                </c:pt>
                <c:pt idx="4">
                  <c:v>0.44590000000000002</c:v>
                </c:pt>
                <c:pt idx="5">
                  <c:v>0.41739999999999999</c:v>
                </c:pt>
                <c:pt idx="6">
                  <c:v>0.3498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8-4251-ABD2-975F872EC17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'#62.  3839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'#62.  3839 N. 3rd Street'!$I$14:$I$20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B8-4251-ABD2-975F872EC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653912"/>
        <c:axId val="1"/>
      </c:lineChart>
      <c:catAx>
        <c:axId val="64865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486539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558151858554339E-2"/>
          <c:y val="0.89643130711981611"/>
          <c:w val="0.89922514656959585"/>
          <c:h val="8.2143107823728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5351742538"/>
          <c:y val="4.1666589013651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750076294255755"/>
          <c:w val="0.85714439021074829"/>
          <c:h val="0.600002441416184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'#62.  3839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'#62.  3839 N. 3rd Street'!$E$14:$E$20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8-4797-8DD1-D7FF7F3C07C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'#62.  3839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'#62.  3839 N. 3rd Street'!$F$14:$F$20</c:f>
              <c:numCache>
                <c:formatCode>0.0%</c:formatCode>
                <c:ptCount val="7"/>
                <c:pt idx="0">
                  <c:v>0.85099999999999998</c:v>
                </c:pt>
                <c:pt idx="1">
                  <c:v>0.91180000000000005</c:v>
                </c:pt>
                <c:pt idx="2">
                  <c:v>0.76494819726481555</c:v>
                </c:pt>
                <c:pt idx="3">
                  <c:v>0.34570000000000001</c:v>
                </c:pt>
                <c:pt idx="4">
                  <c:v>0.46639999999999998</c:v>
                </c:pt>
                <c:pt idx="5">
                  <c:v>0.38490000000000002</c:v>
                </c:pt>
                <c:pt idx="6">
                  <c:v>0.316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8-4797-8DD1-D7FF7F3C07C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'#62.  3839 N. 3rd Street'!$A$14:$A$20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'#62.  3839 N. 3rd Street'!$J$14:$J$20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8-4797-8DD1-D7FF7F3C0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652600"/>
        <c:axId val="1"/>
      </c:lineChart>
      <c:catAx>
        <c:axId val="64865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4865260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6866456227646165E-2"/>
          <c:y val="0.90301003344481601"/>
          <c:w val="0.86021731197841056"/>
          <c:h val="8.02675585284280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287531626114302"/>
          <c:y val="3.8759630852595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95207667731634E-2"/>
          <c:y val="0.16279131386004822"/>
          <c:w val="0.87539936102236426"/>
          <c:h val="0.604653451480179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'Century Plaza'!$B$53:$C$53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'Century Plaza'!$A$56:$A$64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'Century Plaza'!$C$56:$C$64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0.19354838709677419</c:v>
                </c:pt>
                <c:pt idx="3">
                  <c:v>8.0645161290322578E-2</c:v>
                </c:pt>
                <c:pt idx="4">
                  <c:v>0</c:v>
                </c:pt>
                <c:pt idx="5">
                  <c:v>0.24193548387096775</c:v>
                </c:pt>
                <c:pt idx="6">
                  <c:v>0</c:v>
                </c:pt>
                <c:pt idx="7">
                  <c:v>0</c:v>
                </c:pt>
                <c:pt idx="8">
                  <c:v>8.0645161290322578E-2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9-4469-B849-678039E140D9}"/>
            </c:ext>
          </c:extLst>
        </c:ser>
        <c:ser>
          <c:idx val="5"/>
          <c:order val="1"/>
          <c:tx>
            <c:strRef>
              <c:f>'Century Plaza'!$D$53:$E$53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'Century Plaza'!$A$56:$A$64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'Century Plaza'!$E$56:$E$64</c:f>
              <c:numCache>
                <c:formatCode>0.0%</c:formatCode>
                <c:ptCount val="9"/>
                <c:pt idx="0">
                  <c:v>4.3939393939393938E-2</c:v>
                </c:pt>
                <c:pt idx="1">
                  <c:v>0</c:v>
                </c:pt>
                <c:pt idx="2">
                  <c:v>0.10606060606060606</c:v>
                </c:pt>
                <c:pt idx="3">
                  <c:v>0.13636363636363635</c:v>
                </c:pt>
                <c:pt idx="4">
                  <c:v>0</c:v>
                </c:pt>
                <c:pt idx="5">
                  <c:v>0.16666666666666666</c:v>
                </c:pt>
                <c:pt idx="6">
                  <c:v>0</c:v>
                </c:pt>
                <c:pt idx="7">
                  <c:v>0</c:v>
                </c:pt>
                <c:pt idx="8">
                  <c:v>7.575757575757576E-2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69-4469-B849-678039E140D9}"/>
            </c:ext>
          </c:extLst>
        </c:ser>
        <c:ser>
          <c:idx val="0"/>
          <c:order val="2"/>
          <c:tx>
            <c:strRef>
              <c:f>'Century Plaza'!$F$53:$G$53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'Century Plaza'!$A$56:$A$64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'Century Plaza'!$G$56:$G$64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7.6923076923076927E-2</c:v>
                </c:pt>
                <c:pt idx="5">
                  <c:v>0</c:v>
                </c:pt>
                <c:pt idx="6">
                  <c:v>0.88461538461538458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9-4469-B849-678039E140D9}"/>
            </c:ext>
          </c:extLst>
        </c:ser>
        <c:ser>
          <c:idx val="2"/>
          <c:order val="3"/>
          <c:tx>
            <c:strRef>
              <c:f>'Century Plaza'!$H$53:$I$53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'Century Plaza'!$A$56:$A$64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'Century Plaza'!$I$56:$I$64</c:f>
              <c:numCache>
                <c:formatCode>0.0%</c:formatCode>
                <c:ptCount val="9"/>
                <c:pt idx="0">
                  <c:v>2.3199999999999998E-2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0.9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69-4469-B849-678039E140D9}"/>
            </c:ext>
          </c:extLst>
        </c:ser>
        <c:ser>
          <c:idx val="3"/>
          <c:order val="4"/>
          <c:tx>
            <c:strRef>
              <c:f>'Century Plaza'!$J$53:$K$53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'Century Plaza'!$K$56:$K$64</c:f>
              <c:numCache>
                <c:formatCode>0.0%</c:formatCode>
                <c:ptCount val="9"/>
                <c:pt idx="0">
                  <c:v>6.9599999999999995E-2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0.84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69-4469-B849-678039E140D9}"/>
            </c:ext>
          </c:extLst>
        </c:ser>
        <c:ser>
          <c:idx val="4"/>
          <c:order val="5"/>
          <c:tx>
            <c:v>2023</c:v>
          </c:tx>
          <c:invertIfNegative val="0"/>
          <c:val>
            <c:numRef>
              <c:f>'Century Plaza'!$K$56:$K$64</c:f>
              <c:numCache>
                <c:formatCode>0.0%</c:formatCode>
                <c:ptCount val="9"/>
                <c:pt idx="0">
                  <c:v>6.9599999999999995E-2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0.84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69-4469-B849-678039E140D9}"/>
            </c:ext>
          </c:extLst>
        </c:ser>
        <c:ser>
          <c:idx val="6"/>
          <c:order val="6"/>
          <c:tx>
            <c:strRef>
              <c:f>'Century Plaza'!$L$53:$M$53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'Century Plaza'!$M$56:$M$64</c:f>
              <c:numCache>
                <c:formatCode>0.0%</c:formatCode>
                <c:ptCount val="9"/>
                <c:pt idx="0">
                  <c:v>2.3199999999999998E-2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  <c:pt idx="6">
                  <c:v>0.88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9-4422-BC89-C2D6E5CBC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219248"/>
        <c:axId val="1"/>
      </c:barChart>
      <c:catAx>
        <c:axId val="62621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6219248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45470865672962"/>
          <c:y val="0.91411351004630814"/>
          <c:w val="0.69377479611638071"/>
          <c:h val="8.5886350095808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0553714571"/>
          <c:y val="3.44824098822509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517274037905016"/>
          <c:w val="0.86080740042532411"/>
          <c:h val="0.6206909615162006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A-4D4F-9E30-FDA52CC6639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Plaza'!$C$14:$C$20</c:f>
              <c:numCache>
                <c:formatCode>0.0%</c:formatCode>
                <c:ptCount val="7"/>
                <c:pt idx="0">
                  <c:v>0.60780000000000001</c:v>
                </c:pt>
                <c:pt idx="1">
                  <c:v>0.4032</c:v>
                </c:pt>
                <c:pt idx="2">
                  <c:v>0.47121212121212125</c:v>
                </c:pt>
                <c:pt idx="3">
                  <c:v>3.85E-2</c:v>
                </c:pt>
                <c:pt idx="4">
                  <c:v>3.6799999999999999E-2</c:v>
                </c:pt>
                <c:pt idx="5">
                  <c:v>5.04E-2</c:v>
                </c:pt>
                <c:pt idx="6">
                  <c:v>1.6799999999999999E-2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A-4D4F-9E30-FDA52CC6639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4A-4D4F-9E30-FDA52CC66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2421504"/>
        <c:axId val="1"/>
      </c:lineChart>
      <c:catAx>
        <c:axId val="56242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6242150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62982498707712"/>
          <c:y val="0.87973025238919422"/>
          <c:w val="0.69907512760888013"/>
          <c:h val="8.24747111614869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81773224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0416749742634044"/>
          <c:w val="0.85714439021074829"/>
          <c:h val="0.57916902331145548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7-46E4-AFC4-DB60DCC23C5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Plaza'!$F$14:$F$20</c:f>
              <c:numCache>
                <c:formatCode>0.0%</c:formatCode>
                <c:ptCount val="7"/>
                <c:pt idx="0">
                  <c:v>0.59460000000000002</c:v>
                </c:pt>
                <c:pt idx="1">
                  <c:v>0.50049999999999994</c:v>
                </c:pt>
                <c:pt idx="2">
                  <c:v>0.60532871972318347</c:v>
                </c:pt>
                <c:pt idx="3">
                  <c:v>0.16</c:v>
                </c:pt>
                <c:pt idx="4">
                  <c:v>2.1299999999999999E-2</c:v>
                </c:pt>
                <c:pt idx="5">
                  <c:v>1.4E-2</c:v>
                </c:pt>
                <c:pt idx="6">
                  <c:v>6.7999999999999996E-3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7-46E4-AFC4-DB60DCC23C5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37-46E4-AFC4-DB60DCC23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603704"/>
        <c:axId val="1"/>
      </c:lineChart>
      <c:catAx>
        <c:axId val="58260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260370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54340058262289"/>
          <c:y val="0.89368915738092636"/>
          <c:w val="0.69907512760888013"/>
          <c:h val="7.97343486139116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30480</xdr:rowOff>
    </xdr:from>
    <xdr:to>
      <xdr:col>8</xdr:col>
      <xdr:colOff>632460</xdr:colOff>
      <xdr:row>82</xdr:row>
      <xdr:rowOff>0</xdr:rowOff>
    </xdr:to>
    <xdr:graphicFrame macro="">
      <xdr:nvGraphicFramePr>
        <xdr:cNvPr id="626389" name="Chart 1">
          <a:extLst>
            <a:ext uri="{FF2B5EF4-FFF2-40B4-BE49-F238E27FC236}">
              <a16:creationId xmlns:a16="http://schemas.microsoft.com/office/drawing/2014/main" id="{4EA5D416-78AD-45DB-B7CF-60E089769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91440</xdr:rowOff>
    </xdr:from>
    <xdr:to>
      <xdr:col>6</xdr:col>
      <xdr:colOff>678180</xdr:colOff>
      <xdr:row>34</xdr:row>
      <xdr:rowOff>144780</xdr:rowOff>
    </xdr:to>
    <xdr:graphicFrame macro="">
      <xdr:nvGraphicFramePr>
        <xdr:cNvPr id="626390" name="Chart 2">
          <a:extLst>
            <a:ext uri="{FF2B5EF4-FFF2-40B4-BE49-F238E27FC236}">
              <a16:creationId xmlns:a16="http://schemas.microsoft.com/office/drawing/2014/main" id="{3DB9663C-FD5C-499E-835A-116385DB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7620</xdr:rowOff>
    </xdr:from>
    <xdr:to>
      <xdr:col>6</xdr:col>
      <xdr:colOff>655320</xdr:colOff>
      <xdr:row>50</xdr:row>
      <xdr:rowOff>15240</xdr:rowOff>
    </xdr:to>
    <xdr:graphicFrame macro="">
      <xdr:nvGraphicFramePr>
        <xdr:cNvPr id="626391" name="Chart 15">
          <a:extLst>
            <a:ext uri="{FF2B5EF4-FFF2-40B4-BE49-F238E27FC236}">
              <a16:creationId xmlns:a16="http://schemas.microsoft.com/office/drawing/2014/main" id="{B3D44CB4-36FB-41D9-900D-F86EDC302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952500</xdr:colOff>
      <xdr:row>115</xdr:row>
      <xdr:rowOff>167640</xdr:rowOff>
    </xdr:from>
    <xdr:to>
      <xdr:col>1</xdr:col>
      <xdr:colOff>0</xdr:colOff>
      <xdr:row>117</xdr:row>
      <xdr:rowOff>0</xdr:rowOff>
    </xdr:to>
    <xdr:sp macro="" textlink="">
      <xdr:nvSpPr>
        <xdr:cNvPr id="626392" name="Text Box 27">
          <a:extLst>
            <a:ext uri="{FF2B5EF4-FFF2-40B4-BE49-F238E27FC236}">
              <a16:creationId xmlns:a16="http://schemas.microsoft.com/office/drawing/2014/main" id="{F4EA1A4E-E575-4558-86CB-391B989843EA}"/>
            </a:ext>
          </a:extLst>
        </xdr:cNvPr>
        <xdr:cNvSpPr txBox="1">
          <a:spLocks noChangeArrowheads="1"/>
        </xdr:cNvSpPr>
      </xdr:nvSpPr>
      <xdr:spPr bwMode="auto">
        <a:xfrm>
          <a:off x="815340" y="2037588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109855</xdr:colOff>
      <xdr:row>21</xdr:row>
      <xdr:rowOff>80011</xdr:rowOff>
    </xdr:from>
    <xdr:to>
      <xdr:col>8</xdr:col>
      <xdr:colOff>619039</xdr:colOff>
      <xdr:row>25</xdr:row>
      <xdr:rowOff>114394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7A75F3B2-E4B3-4F76-9A48-A10E6FDA7DD1}"/>
            </a:ext>
          </a:extLst>
        </xdr:cNvPr>
        <xdr:cNvSpPr>
          <a:spLocks/>
        </xdr:cNvSpPr>
      </xdr:nvSpPr>
      <xdr:spPr bwMode="auto">
        <a:xfrm>
          <a:off x="5085715" y="3882391"/>
          <a:ext cx="1202604" cy="643983"/>
        </a:xfrm>
        <a:prstGeom prst="borderCallout1">
          <a:avLst>
            <a:gd name="adj1" fmla="val 12194"/>
            <a:gd name="adj2" fmla="val -8931"/>
            <a:gd name="adj3" fmla="val 23297"/>
            <a:gd name="adj4" fmla="val -17734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126365</xdr:colOff>
      <xdr:row>35</xdr:row>
      <xdr:rowOff>128905</xdr:rowOff>
    </xdr:from>
    <xdr:to>
      <xdr:col>9</xdr:col>
      <xdr:colOff>122617</xdr:colOff>
      <xdr:row>40</xdr:row>
      <xdr:rowOff>37465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260D974F-3F66-4ED1-A614-5C7DBE941DDD}"/>
            </a:ext>
          </a:extLst>
        </xdr:cNvPr>
        <xdr:cNvSpPr>
          <a:spLocks/>
        </xdr:cNvSpPr>
      </xdr:nvSpPr>
      <xdr:spPr bwMode="auto">
        <a:xfrm>
          <a:off x="5102225" y="6064885"/>
          <a:ext cx="1383092" cy="670560"/>
        </a:xfrm>
        <a:prstGeom prst="borderCallout1">
          <a:avLst>
            <a:gd name="adj1" fmla="val 18519"/>
            <a:gd name="adj2" fmla="val -8694"/>
            <a:gd name="adj3" fmla="val 38273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609600</xdr:colOff>
      <xdr:row>84</xdr:row>
      <xdr:rowOff>0</xdr:rowOff>
    </xdr:from>
    <xdr:to>
      <xdr:col>5</xdr:col>
      <xdr:colOff>0</xdr:colOff>
      <xdr:row>84</xdr:row>
      <xdr:rowOff>281940</xdr:rowOff>
    </xdr:to>
    <xdr:sp macro="" textlink="">
      <xdr:nvSpPr>
        <xdr:cNvPr id="626395" name="Text Box 54">
          <a:extLst>
            <a:ext uri="{FF2B5EF4-FFF2-40B4-BE49-F238E27FC236}">
              <a16:creationId xmlns:a16="http://schemas.microsoft.com/office/drawing/2014/main" id="{BC990F59-95F8-4377-B481-BF64B8FC426C}"/>
            </a:ext>
          </a:extLst>
        </xdr:cNvPr>
        <xdr:cNvSpPr txBox="1">
          <a:spLocks noChangeArrowheads="1"/>
        </xdr:cNvSpPr>
      </xdr:nvSpPr>
      <xdr:spPr bwMode="auto">
        <a:xfrm>
          <a:off x="3505200" y="1466088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100330</xdr:colOff>
      <xdr:row>80</xdr:row>
      <xdr:rowOff>71755</xdr:rowOff>
    </xdr:from>
    <xdr:ext cx="1373282" cy="144812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6DEF0A5D-BEB3-4B2F-A44E-580F65184974}"/>
            </a:ext>
          </a:extLst>
        </xdr:cNvPr>
        <xdr:cNvSpPr txBox="1">
          <a:spLocks noChangeArrowheads="1"/>
        </xdr:cNvSpPr>
      </xdr:nvSpPr>
      <xdr:spPr bwMode="auto">
        <a:xfrm>
          <a:off x="76200" y="1403032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397" name="Text Box 69">
          <a:extLst>
            <a:ext uri="{FF2B5EF4-FFF2-40B4-BE49-F238E27FC236}">
              <a16:creationId xmlns:a16="http://schemas.microsoft.com/office/drawing/2014/main" id="{58521E59-5772-499B-A100-6B1B80C1E67E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398" name="Text Box 70">
          <a:extLst>
            <a:ext uri="{FF2B5EF4-FFF2-40B4-BE49-F238E27FC236}">
              <a16:creationId xmlns:a16="http://schemas.microsoft.com/office/drawing/2014/main" id="{EDDE3D40-2101-4430-999D-2CD6E9846403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399" name="Text Box 71">
          <a:extLst>
            <a:ext uri="{FF2B5EF4-FFF2-40B4-BE49-F238E27FC236}">
              <a16:creationId xmlns:a16="http://schemas.microsoft.com/office/drawing/2014/main" id="{CCEF03E3-723D-412D-9880-CC685BE1BAB3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00" name="Text Box 72">
          <a:extLst>
            <a:ext uri="{FF2B5EF4-FFF2-40B4-BE49-F238E27FC236}">
              <a16:creationId xmlns:a16="http://schemas.microsoft.com/office/drawing/2014/main" id="{C9B222AC-41FC-4EA8-B11F-49B6DF711D65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01" name="Text Box 73">
          <a:extLst>
            <a:ext uri="{FF2B5EF4-FFF2-40B4-BE49-F238E27FC236}">
              <a16:creationId xmlns:a16="http://schemas.microsoft.com/office/drawing/2014/main" id="{FCF6ED18-4E62-481C-BAE8-DE9BB35133CA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02" name="Text Box 74">
          <a:extLst>
            <a:ext uri="{FF2B5EF4-FFF2-40B4-BE49-F238E27FC236}">
              <a16:creationId xmlns:a16="http://schemas.microsoft.com/office/drawing/2014/main" id="{27F4C7E0-0A0B-449B-97CD-AD80B0B2E16E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03" name="Text Box 75">
          <a:extLst>
            <a:ext uri="{FF2B5EF4-FFF2-40B4-BE49-F238E27FC236}">
              <a16:creationId xmlns:a16="http://schemas.microsoft.com/office/drawing/2014/main" id="{F88A2A7B-E39C-418E-9A80-C1197A8D6831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626404" name="Text Box 76">
          <a:extLst>
            <a:ext uri="{FF2B5EF4-FFF2-40B4-BE49-F238E27FC236}">
              <a16:creationId xmlns:a16="http://schemas.microsoft.com/office/drawing/2014/main" id="{02732D4B-074A-49F9-A067-BBB19476BB53}"/>
            </a:ext>
          </a:extLst>
        </xdr:cNvPr>
        <xdr:cNvSpPr txBox="1">
          <a:spLocks noChangeArrowheads="1"/>
        </xdr:cNvSpPr>
      </xdr:nvSpPr>
      <xdr:spPr bwMode="auto">
        <a:xfrm>
          <a:off x="3505200" y="1736598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626405" name="Text Box 77">
          <a:extLst>
            <a:ext uri="{FF2B5EF4-FFF2-40B4-BE49-F238E27FC236}">
              <a16:creationId xmlns:a16="http://schemas.microsoft.com/office/drawing/2014/main" id="{41CA5BB5-750A-4420-B57D-D17409897C7F}"/>
            </a:ext>
          </a:extLst>
        </xdr:cNvPr>
        <xdr:cNvSpPr txBox="1">
          <a:spLocks noChangeArrowheads="1"/>
        </xdr:cNvSpPr>
      </xdr:nvSpPr>
      <xdr:spPr bwMode="auto">
        <a:xfrm>
          <a:off x="3505200" y="1736598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84</xdr:row>
      <xdr:rowOff>0</xdr:rowOff>
    </xdr:from>
    <xdr:to>
      <xdr:col>5</xdr:col>
      <xdr:colOff>0</xdr:colOff>
      <xdr:row>84</xdr:row>
      <xdr:rowOff>281940</xdr:rowOff>
    </xdr:to>
    <xdr:sp macro="" textlink="">
      <xdr:nvSpPr>
        <xdr:cNvPr id="626406" name="Text Box 78">
          <a:extLst>
            <a:ext uri="{FF2B5EF4-FFF2-40B4-BE49-F238E27FC236}">
              <a16:creationId xmlns:a16="http://schemas.microsoft.com/office/drawing/2014/main" id="{AEF97D2F-D49A-47FF-9A14-2E7CF2F7C238}"/>
            </a:ext>
          </a:extLst>
        </xdr:cNvPr>
        <xdr:cNvSpPr txBox="1">
          <a:spLocks noChangeArrowheads="1"/>
        </xdr:cNvSpPr>
      </xdr:nvSpPr>
      <xdr:spPr bwMode="auto">
        <a:xfrm>
          <a:off x="3505200" y="1466088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84</xdr:row>
      <xdr:rowOff>0</xdr:rowOff>
    </xdr:from>
    <xdr:to>
      <xdr:col>5</xdr:col>
      <xdr:colOff>0</xdr:colOff>
      <xdr:row>84</xdr:row>
      <xdr:rowOff>281940</xdr:rowOff>
    </xdr:to>
    <xdr:sp macro="" textlink="">
      <xdr:nvSpPr>
        <xdr:cNvPr id="626407" name="Text Box 79">
          <a:extLst>
            <a:ext uri="{FF2B5EF4-FFF2-40B4-BE49-F238E27FC236}">
              <a16:creationId xmlns:a16="http://schemas.microsoft.com/office/drawing/2014/main" id="{698BF3AF-B780-4887-8145-37350BC89597}"/>
            </a:ext>
          </a:extLst>
        </xdr:cNvPr>
        <xdr:cNvSpPr txBox="1">
          <a:spLocks noChangeArrowheads="1"/>
        </xdr:cNvSpPr>
      </xdr:nvSpPr>
      <xdr:spPr bwMode="auto">
        <a:xfrm>
          <a:off x="3505200" y="1466088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84</xdr:row>
      <xdr:rowOff>0</xdr:rowOff>
    </xdr:from>
    <xdr:to>
      <xdr:col>5</xdr:col>
      <xdr:colOff>0</xdr:colOff>
      <xdr:row>84</xdr:row>
      <xdr:rowOff>281940</xdr:rowOff>
    </xdr:to>
    <xdr:sp macro="" textlink="">
      <xdr:nvSpPr>
        <xdr:cNvPr id="626408" name="Text Box 80">
          <a:extLst>
            <a:ext uri="{FF2B5EF4-FFF2-40B4-BE49-F238E27FC236}">
              <a16:creationId xmlns:a16="http://schemas.microsoft.com/office/drawing/2014/main" id="{CF6F1D55-2D71-403C-B67F-A462B12C3178}"/>
            </a:ext>
          </a:extLst>
        </xdr:cNvPr>
        <xdr:cNvSpPr txBox="1">
          <a:spLocks noChangeArrowheads="1"/>
        </xdr:cNvSpPr>
      </xdr:nvSpPr>
      <xdr:spPr bwMode="auto">
        <a:xfrm>
          <a:off x="3505200" y="1466088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09" name="Text Box 81">
          <a:extLst>
            <a:ext uri="{FF2B5EF4-FFF2-40B4-BE49-F238E27FC236}">
              <a16:creationId xmlns:a16="http://schemas.microsoft.com/office/drawing/2014/main" id="{64B5D7E7-8C48-436C-BEF7-7D191F8AE343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10" name="Text Box 82">
          <a:extLst>
            <a:ext uri="{FF2B5EF4-FFF2-40B4-BE49-F238E27FC236}">
              <a16:creationId xmlns:a16="http://schemas.microsoft.com/office/drawing/2014/main" id="{4D280A1B-B044-4C85-802A-3FAE5F959052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11" name="Text Box 83">
          <a:extLst>
            <a:ext uri="{FF2B5EF4-FFF2-40B4-BE49-F238E27FC236}">
              <a16:creationId xmlns:a16="http://schemas.microsoft.com/office/drawing/2014/main" id="{BEFE2F44-E505-4172-B818-D0F3852FC896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12" name="Text Box 84">
          <a:extLst>
            <a:ext uri="{FF2B5EF4-FFF2-40B4-BE49-F238E27FC236}">
              <a16:creationId xmlns:a16="http://schemas.microsoft.com/office/drawing/2014/main" id="{F61492F0-E43E-4CAC-8D5C-D62A0E226C95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13" name="Text Box 85">
          <a:extLst>
            <a:ext uri="{FF2B5EF4-FFF2-40B4-BE49-F238E27FC236}">
              <a16:creationId xmlns:a16="http://schemas.microsoft.com/office/drawing/2014/main" id="{D111DA3C-2A6F-437E-B464-646AB7C59BC5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14" name="Text Box 86">
          <a:extLst>
            <a:ext uri="{FF2B5EF4-FFF2-40B4-BE49-F238E27FC236}">
              <a16:creationId xmlns:a16="http://schemas.microsoft.com/office/drawing/2014/main" id="{64B6213F-357D-4C31-A22E-B13E4AD29683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26415" name="Text Box 87">
          <a:extLst>
            <a:ext uri="{FF2B5EF4-FFF2-40B4-BE49-F238E27FC236}">
              <a16:creationId xmlns:a16="http://schemas.microsoft.com/office/drawing/2014/main" id="{26E958D4-DB48-4468-803D-8970375C7107}"/>
            </a:ext>
          </a:extLst>
        </xdr:cNvPr>
        <xdr:cNvSpPr txBox="1">
          <a:spLocks noChangeArrowheads="1"/>
        </xdr:cNvSpPr>
      </xdr:nvSpPr>
      <xdr:spPr bwMode="auto">
        <a:xfrm>
          <a:off x="815340" y="1736598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626416" name="Text Box 88">
          <a:extLst>
            <a:ext uri="{FF2B5EF4-FFF2-40B4-BE49-F238E27FC236}">
              <a16:creationId xmlns:a16="http://schemas.microsoft.com/office/drawing/2014/main" id="{E2B1DB1D-D455-40B4-9C03-318EC902F401}"/>
            </a:ext>
          </a:extLst>
        </xdr:cNvPr>
        <xdr:cNvSpPr txBox="1">
          <a:spLocks noChangeArrowheads="1"/>
        </xdr:cNvSpPr>
      </xdr:nvSpPr>
      <xdr:spPr bwMode="auto">
        <a:xfrm>
          <a:off x="3505200" y="1736598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626417" name="Text Box 89">
          <a:extLst>
            <a:ext uri="{FF2B5EF4-FFF2-40B4-BE49-F238E27FC236}">
              <a16:creationId xmlns:a16="http://schemas.microsoft.com/office/drawing/2014/main" id="{18829D01-94ED-4B8E-B3FB-0A5367A1E57B}"/>
            </a:ext>
          </a:extLst>
        </xdr:cNvPr>
        <xdr:cNvSpPr txBox="1">
          <a:spLocks noChangeArrowheads="1"/>
        </xdr:cNvSpPr>
      </xdr:nvSpPr>
      <xdr:spPr bwMode="auto">
        <a:xfrm>
          <a:off x="3505200" y="1736598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0.93127</cdr:x>
      <cdr:y>0.47726</cdr:y>
    </cdr:from>
    <cdr:to>
      <cdr:x>0.97825</cdr:x>
      <cdr:y>0.71786</cdr:y>
    </cdr:to>
    <cdr:sp macro="" textlink="">
      <cdr:nvSpPr>
        <cdr:cNvPr id="13107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3025" y="1279946"/>
          <a:ext cx="274746" cy="580480"/>
        </a:xfrm>
        <a:prstGeom xmlns:a="http://schemas.openxmlformats.org/drawingml/2006/main" prst="upArrow">
          <a:avLst>
            <a:gd name="adj1" fmla="val 50000"/>
            <a:gd name="adj2" fmla="val 5282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0.621</cdr:x>
      <cdr:y>0.24325</cdr:y>
    </cdr:from>
    <cdr:to>
      <cdr:x>0.6592</cdr:x>
      <cdr:y>0.20341</cdr:y>
    </cdr:to>
    <cdr:sp macro="" textlink="">
      <cdr:nvSpPr>
        <cdr:cNvPr id="132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66782"/>
          <a:ext cx="226335" cy="369058"/>
        </a:xfrm>
        <a:prstGeom xmlns:a="http://schemas.openxmlformats.org/drawingml/2006/main" prst="downArrow">
          <a:avLst>
            <a:gd name="adj1" fmla="val 50000"/>
            <a:gd name="adj2" fmla="val 4076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0.6275</cdr:x>
      <cdr:y>0.2665</cdr:y>
    </cdr:from>
    <cdr:to>
      <cdr:x>0.65517</cdr:x>
      <cdr:y>0.20916</cdr:y>
    </cdr:to>
    <cdr:sp macro="" textlink="">
      <cdr:nvSpPr>
        <cdr:cNvPr id="133122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43887"/>
          <a:ext cx="228893" cy="363045"/>
        </a:xfrm>
        <a:prstGeom xmlns:a="http://schemas.openxmlformats.org/drawingml/2006/main" prst="downArrow">
          <a:avLst>
            <a:gd name="adj1" fmla="val 50000"/>
            <a:gd name="adj2" fmla="val 3965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0.92864</cdr:x>
      <cdr:y>0.52412</cdr:y>
    </cdr:from>
    <cdr:to>
      <cdr:x>0.9776</cdr:x>
      <cdr:y>0.74925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0073" y="1393001"/>
          <a:ext cx="283806" cy="524647"/>
        </a:xfrm>
        <a:prstGeom xmlns:a="http://schemas.openxmlformats.org/drawingml/2006/main" prst="upArrow">
          <a:avLst>
            <a:gd name="adj1" fmla="val 50000"/>
            <a:gd name="adj2" fmla="val 4621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0.62075</cdr:x>
      <cdr:y>0.221</cdr:y>
    </cdr:from>
    <cdr:to>
      <cdr:x>0.65748</cdr:x>
      <cdr:y>0.17857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23769"/>
          <a:ext cx="226335" cy="414195"/>
        </a:xfrm>
        <a:prstGeom xmlns:a="http://schemas.openxmlformats.org/drawingml/2006/main" prst="downArrow">
          <a:avLst>
            <a:gd name="adj1" fmla="val 50000"/>
            <a:gd name="adj2" fmla="val 4575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0.62225</cdr:x>
      <cdr:y>0.23825</cdr:y>
    </cdr:from>
    <cdr:to>
      <cdr:x>0.66143</cdr:x>
      <cdr:y>0.18855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95481"/>
          <a:ext cx="228893" cy="362495"/>
        </a:xfrm>
        <a:prstGeom xmlns:a="http://schemas.openxmlformats.org/drawingml/2006/main" prst="downArrow">
          <a:avLst>
            <a:gd name="adj1" fmla="val 50000"/>
            <a:gd name="adj2" fmla="val 3959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30480</xdr:rowOff>
    </xdr:from>
    <xdr:to>
      <xdr:col>8</xdr:col>
      <xdr:colOff>883920</xdr:colOff>
      <xdr:row>83</xdr:row>
      <xdr:rowOff>198120</xdr:rowOff>
    </xdr:to>
    <xdr:graphicFrame macro="">
      <xdr:nvGraphicFramePr>
        <xdr:cNvPr id="704829" name="Chart 1">
          <a:extLst>
            <a:ext uri="{FF2B5EF4-FFF2-40B4-BE49-F238E27FC236}">
              <a16:creationId xmlns:a16="http://schemas.microsoft.com/office/drawing/2014/main" id="{4F6E775B-F392-46F4-8D30-3D5CB8915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21</xdr:row>
      <xdr:rowOff>7620</xdr:rowOff>
    </xdr:from>
    <xdr:to>
      <xdr:col>6</xdr:col>
      <xdr:colOff>632460</xdr:colOff>
      <xdr:row>35</xdr:row>
      <xdr:rowOff>38100</xdr:rowOff>
    </xdr:to>
    <xdr:graphicFrame macro="">
      <xdr:nvGraphicFramePr>
        <xdr:cNvPr id="704830" name="Chart 2">
          <a:extLst>
            <a:ext uri="{FF2B5EF4-FFF2-40B4-BE49-F238E27FC236}">
              <a16:creationId xmlns:a16="http://schemas.microsoft.com/office/drawing/2014/main" id="{AC38168C-E13C-4317-BC4D-C3250FB88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35</xdr:row>
      <xdr:rowOff>38100</xdr:rowOff>
    </xdr:from>
    <xdr:to>
      <xdr:col>7</xdr:col>
      <xdr:colOff>30480</xdr:colOff>
      <xdr:row>50</xdr:row>
      <xdr:rowOff>30480</xdr:rowOff>
    </xdr:to>
    <xdr:graphicFrame macro="">
      <xdr:nvGraphicFramePr>
        <xdr:cNvPr id="704831" name="Chart 3">
          <a:extLst>
            <a:ext uri="{FF2B5EF4-FFF2-40B4-BE49-F238E27FC236}">
              <a16:creationId xmlns:a16="http://schemas.microsoft.com/office/drawing/2014/main" id="{A4750EDF-F4BF-4BA0-9C36-60899FC92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944880</xdr:colOff>
      <xdr:row>113</xdr:row>
      <xdr:rowOff>167640</xdr:rowOff>
    </xdr:from>
    <xdr:to>
      <xdr:col>1</xdr:col>
      <xdr:colOff>0</xdr:colOff>
      <xdr:row>115</xdr:row>
      <xdr:rowOff>0</xdr:rowOff>
    </xdr:to>
    <xdr:sp macro="" textlink="">
      <xdr:nvSpPr>
        <xdr:cNvPr id="704832" name="Text Box 5">
          <a:extLst>
            <a:ext uri="{FF2B5EF4-FFF2-40B4-BE49-F238E27FC236}">
              <a16:creationId xmlns:a16="http://schemas.microsoft.com/office/drawing/2014/main" id="{8ED37A61-374A-4824-92FB-28ECF30CB014}"/>
            </a:ext>
          </a:extLst>
        </xdr:cNvPr>
        <xdr:cNvSpPr txBox="1">
          <a:spLocks noChangeArrowheads="1"/>
        </xdr:cNvSpPr>
      </xdr:nvSpPr>
      <xdr:spPr bwMode="auto">
        <a:xfrm>
          <a:off x="807720" y="20078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184151</xdr:colOff>
      <xdr:row>21</xdr:row>
      <xdr:rowOff>123190</xdr:rowOff>
    </xdr:from>
    <xdr:to>
      <xdr:col>8</xdr:col>
      <xdr:colOff>606182</xdr:colOff>
      <xdr:row>25</xdr:row>
      <xdr:rowOff>125489</xdr:rowOff>
    </xdr:to>
    <xdr:sp macro="" textlink="">
      <xdr:nvSpPr>
        <xdr:cNvPr id="159750" name="AutoShape 6">
          <a:extLst>
            <a:ext uri="{FF2B5EF4-FFF2-40B4-BE49-F238E27FC236}">
              <a16:creationId xmlns:a16="http://schemas.microsoft.com/office/drawing/2014/main" id="{71E03969-CE7B-482D-A101-04DF726E8605}"/>
            </a:ext>
          </a:extLst>
        </xdr:cNvPr>
        <xdr:cNvSpPr>
          <a:spLocks/>
        </xdr:cNvSpPr>
      </xdr:nvSpPr>
      <xdr:spPr bwMode="auto">
        <a:xfrm>
          <a:off x="5152391" y="4634230"/>
          <a:ext cx="1115451" cy="611899"/>
        </a:xfrm>
        <a:prstGeom prst="borderCallout1">
          <a:avLst>
            <a:gd name="adj1" fmla="val 12245"/>
            <a:gd name="adj2" fmla="val -8889"/>
            <a:gd name="adj3" fmla="val 13915"/>
            <a:gd name="adj4" fmla="val -1669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46990</xdr:colOff>
      <xdr:row>36</xdr:row>
      <xdr:rowOff>147956</xdr:rowOff>
    </xdr:from>
    <xdr:to>
      <xdr:col>8</xdr:col>
      <xdr:colOff>609031</xdr:colOff>
      <xdr:row>39</xdr:row>
      <xdr:rowOff>18416</xdr:rowOff>
    </xdr:to>
    <xdr:sp macro="" textlink="">
      <xdr:nvSpPr>
        <xdr:cNvPr id="159751" name="AutoShape 7">
          <a:extLst>
            <a:ext uri="{FF2B5EF4-FFF2-40B4-BE49-F238E27FC236}">
              <a16:creationId xmlns:a16="http://schemas.microsoft.com/office/drawing/2014/main" id="{1028A5D0-048D-42DE-8CF9-A6D6DEC78D72}"/>
            </a:ext>
          </a:extLst>
        </xdr:cNvPr>
        <xdr:cNvSpPr>
          <a:spLocks/>
        </xdr:cNvSpPr>
      </xdr:nvSpPr>
      <xdr:spPr bwMode="auto">
        <a:xfrm>
          <a:off x="5015230" y="6944996"/>
          <a:ext cx="1255461" cy="327660"/>
        </a:xfrm>
        <a:prstGeom prst="borderCallout1">
          <a:avLst>
            <a:gd name="adj1" fmla="val 15190"/>
            <a:gd name="adj2" fmla="val -8602"/>
            <a:gd name="adj3" fmla="val 32912"/>
            <a:gd name="adj4" fmla="val -1122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609600</xdr:colOff>
      <xdr:row>86</xdr:row>
      <xdr:rowOff>0</xdr:rowOff>
    </xdr:from>
    <xdr:to>
      <xdr:col>5</xdr:col>
      <xdr:colOff>0</xdr:colOff>
      <xdr:row>86</xdr:row>
      <xdr:rowOff>281940</xdr:rowOff>
    </xdr:to>
    <xdr:sp macro="" textlink="">
      <xdr:nvSpPr>
        <xdr:cNvPr id="704835" name="Text Box 8">
          <a:extLst>
            <a:ext uri="{FF2B5EF4-FFF2-40B4-BE49-F238E27FC236}">
              <a16:creationId xmlns:a16="http://schemas.microsoft.com/office/drawing/2014/main" id="{F5D3F2B6-80D7-44A6-A08D-1EFFCB156A37}"/>
            </a:ext>
          </a:extLst>
        </xdr:cNvPr>
        <xdr:cNvSpPr txBox="1">
          <a:spLocks noChangeArrowheads="1"/>
        </xdr:cNvSpPr>
      </xdr:nvSpPr>
      <xdr:spPr bwMode="auto">
        <a:xfrm>
          <a:off x="3497580" y="1497330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207010</xdr:colOff>
      <xdr:row>82</xdr:row>
      <xdr:rowOff>87630</xdr:rowOff>
    </xdr:from>
    <xdr:ext cx="1396428" cy="145339"/>
    <xdr:sp macro="" textlink="">
      <xdr:nvSpPr>
        <xdr:cNvPr id="159753" name="Text Box 9">
          <a:extLst>
            <a:ext uri="{FF2B5EF4-FFF2-40B4-BE49-F238E27FC236}">
              <a16:creationId xmlns:a16="http://schemas.microsoft.com/office/drawing/2014/main" id="{37764350-8731-4E79-B997-21EA2BACB7EA}"/>
            </a:ext>
          </a:extLst>
        </xdr:cNvPr>
        <xdr:cNvSpPr txBox="1">
          <a:spLocks noChangeArrowheads="1"/>
        </xdr:cNvSpPr>
      </xdr:nvSpPr>
      <xdr:spPr bwMode="auto">
        <a:xfrm>
          <a:off x="152400" y="143446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944880</xdr:colOff>
      <xdr:row>99</xdr:row>
      <xdr:rowOff>0</xdr:rowOff>
    </xdr:from>
    <xdr:to>
      <xdr:col>1</xdr:col>
      <xdr:colOff>0</xdr:colOff>
      <xdr:row>100</xdr:row>
      <xdr:rowOff>0</xdr:rowOff>
    </xdr:to>
    <xdr:sp macro="" textlink="">
      <xdr:nvSpPr>
        <xdr:cNvPr id="704837" name="Text Box 19">
          <a:extLst>
            <a:ext uri="{FF2B5EF4-FFF2-40B4-BE49-F238E27FC236}">
              <a16:creationId xmlns:a16="http://schemas.microsoft.com/office/drawing/2014/main" id="{717A7BE0-28A5-4B7A-9754-0FCD72F4D6F6}"/>
            </a:ext>
          </a:extLst>
        </xdr:cNvPr>
        <xdr:cNvSpPr txBox="1">
          <a:spLocks noChangeArrowheads="1"/>
        </xdr:cNvSpPr>
      </xdr:nvSpPr>
      <xdr:spPr bwMode="auto">
        <a:xfrm>
          <a:off x="807720" y="1767840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944880</xdr:colOff>
      <xdr:row>99</xdr:row>
      <xdr:rowOff>0</xdr:rowOff>
    </xdr:from>
    <xdr:to>
      <xdr:col>1</xdr:col>
      <xdr:colOff>0</xdr:colOff>
      <xdr:row>100</xdr:row>
      <xdr:rowOff>0</xdr:rowOff>
    </xdr:to>
    <xdr:sp macro="" textlink="">
      <xdr:nvSpPr>
        <xdr:cNvPr id="704838" name="Text Box 20">
          <a:extLst>
            <a:ext uri="{FF2B5EF4-FFF2-40B4-BE49-F238E27FC236}">
              <a16:creationId xmlns:a16="http://schemas.microsoft.com/office/drawing/2014/main" id="{CA6F87C9-3972-4617-BCFD-6A07712A8D8B}"/>
            </a:ext>
          </a:extLst>
        </xdr:cNvPr>
        <xdr:cNvSpPr txBox="1">
          <a:spLocks noChangeArrowheads="1"/>
        </xdr:cNvSpPr>
      </xdr:nvSpPr>
      <xdr:spPr bwMode="auto">
        <a:xfrm>
          <a:off x="807720" y="1767840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944880</xdr:colOff>
      <xdr:row>99</xdr:row>
      <xdr:rowOff>0</xdr:rowOff>
    </xdr:from>
    <xdr:to>
      <xdr:col>1</xdr:col>
      <xdr:colOff>0</xdr:colOff>
      <xdr:row>100</xdr:row>
      <xdr:rowOff>0</xdr:rowOff>
    </xdr:to>
    <xdr:sp macro="" textlink="">
      <xdr:nvSpPr>
        <xdr:cNvPr id="704839" name="Text Box 21">
          <a:extLst>
            <a:ext uri="{FF2B5EF4-FFF2-40B4-BE49-F238E27FC236}">
              <a16:creationId xmlns:a16="http://schemas.microsoft.com/office/drawing/2014/main" id="{AC6CFF98-5458-42FE-BC3D-5C83A8CDF361}"/>
            </a:ext>
          </a:extLst>
        </xdr:cNvPr>
        <xdr:cNvSpPr txBox="1">
          <a:spLocks noChangeArrowheads="1"/>
        </xdr:cNvSpPr>
      </xdr:nvSpPr>
      <xdr:spPr bwMode="auto">
        <a:xfrm>
          <a:off x="807720" y="1767840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944880</xdr:colOff>
      <xdr:row>99</xdr:row>
      <xdr:rowOff>0</xdr:rowOff>
    </xdr:from>
    <xdr:to>
      <xdr:col>1</xdr:col>
      <xdr:colOff>0</xdr:colOff>
      <xdr:row>100</xdr:row>
      <xdr:rowOff>0</xdr:rowOff>
    </xdr:to>
    <xdr:sp macro="" textlink="">
      <xdr:nvSpPr>
        <xdr:cNvPr id="704840" name="Text Box 22">
          <a:extLst>
            <a:ext uri="{FF2B5EF4-FFF2-40B4-BE49-F238E27FC236}">
              <a16:creationId xmlns:a16="http://schemas.microsoft.com/office/drawing/2014/main" id="{D86BE8ED-00E0-421A-894D-3CABFD435452}"/>
            </a:ext>
          </a:extLst>
        </xdr:cNvPr>
        <xdr:cNvSpPr txBox="1">
          <a:spLocks noChangeArrowheads="1"/>
        </xdr:cNvSpPr>
      </xdr:nvSpPr>
      <xdr:spPr bwMode="auto">
        <a:xfrm>
          <a:off x="807720" y="1767840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944880</xdr:colOff>
      <xdr:row>99</xdr:row>
      <xdr:rowOff>0</xdr:rowOff>
    </xdr:from>
    <xdr:to>
      <xdr:col>1</xdr:col>
      <xdr:colOff>0</xdr:colOff>
      <xdr:row>100</xdr:row>
      <xdr:rowOff>0</xdr:rowOff>
    </xdr:to>
    <xdr:sp macro="" textlink="">
      <xdr:nvSpPr>
        <xdr:cNvPr id="704841" name="Text Box 23">
          <a:extLst>
            <a:ext uri="{FF2B5EF4-FFF2-40B4-BE49-F238E27FC236}">
              <a16:creationId xmlns:a16="http://schemas.microsoft.com/office/drawing/2014/main" id="{D416C8B7-5C4C-440A-925B-6B3AB51C722E}"/>
            </a:ext>
          </a:extLst>
        </xdr:cNvPr>
        <xdr:cNvSpPr txBox="1">
          <a:spLocks noChangeArrowheads="1"/>
        </xdr:cNvSpPr>
      </xdr:nvSpPr>
      <xdr:spPr bwMode="auto">
        <a:xfrm>
          <a:off x="807720" y="1767840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944880</xdr:colOff>
      <xdr:row>99</xdr:row>
      <xdr:rowOff>0</xdr:rowOff>
    </xdr:from>
    <xdr:to>
      <xdr:col>1</xdr:col>
      <xdr:colOff>0</xdr:colOff>
      <xdr:row>100</xdr:row>
      <xdr:rowOff>0</xdr:rowOff>
    </xdr:to>
    <xdr:sp macro="" textlink="">
      <xdr:nvSpPr>
        <xdr:cNvPr id="704842" name="Text Box 24">
          <a:extLst>
            <a:ext uri="{FF2B5EF4-FFF2-40B4-BE49-F238E27FC236}">
              <a16:creationId xmlns:a16="http://schemas.microsoft.com/office/drawing/2014/main" id="{3CC0B632-15A2-4FF2-90F3-1509F6263553}"/>
            </a:ext>
          </a:extLst>
        </xdr:cNvPr>
        <xdr:cNvSpPr txBox="1">
          <a:spLocks noChangeArrowheads="1"/>
        </xdr:cNvSpPr>
      </xdr:nvSpPr>
      <xdr:spPr bwMode="auto">
        <a:xfrm>
          <a:off x="807720" y="1767840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944880</xdr:colOff>
      <xdr:row>99</xdr:row>
      <xdr:rowOff>0</xdr:rowOff>
    </xdr:from>
    <xdr:to>
      <xdr:col>1</xdr:col>
      <xdr:colOff>0</xdr:colOff>
      <xdr:row>100</xdr:row>
      <xdr:rowOff>0</xdr:rowOff>
    </xdr:to>
    <xdr:sp macro="" textlink="">
      <xdr:nvSpPr>
        <xdr:cNvPr id="704843" name="Text Box 25">
          <a:extLst>
            <a:ext uri="{FF2B5EF4-FFF2-40B4-BE49-F238E27FC236}">
              <a16:creationId xmlns:a16="http://schemas.microsoft.com/office/drawing/2014/main" id="{2ABEFB60-A0D6-4346-AE9B-C7127BFE17E7}"/>
            </a:ext>
          </a:extLst>
        </xdr:cNvPr>
        <xdr:cNvSpPr txBox="1">
          <a:spLocks noChangeArrowheads="1"/>
        </xdr:cNvSpPr>
      </xdr:nvSpPr>
      <xdr:spPr bwMode="auto">
        <a:xfrm>
          <a:off x="807720" y="1767840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99</xdr:row>
      <xdr:rowOff>0</xdr:rowOff>
    </xdr:from>
    <xdr:to>
      <xdr:col>5</xdr:col>
      <xdr:colOff>0</xdr:colOff>
      <xdr:row>100</xdr:row>
      <xdr:rowOff>0</xdr:rowOff>
    </xdr:to>
    <xdr:sp macro="" textlink="">
      <xdr:nvSpPr>
        <xdr:cNvPr id="704844" name="Text Box 26">
          <a:extLst>
            <a:ext uri="{FF2B5EF4-FFF2-40B4-BE49-F238E27FC236}">
              <a16:creationId xmlns:a16="http://schemas.microsoft.com/office/drawing/2014/main" id="{0E43BCB7-3350-4852-9501-06AF8CAF3F0F}"/>
            </a:ext>
          </a:extLst>
        </xdr:cNvPr>
        <xdr:cNvSpPr txBox="1">
          <a:spLocks noChangeArrowheads="1"/>
        </xdr:cNvSpPr>
      </xdr:nvSpPr>
      <xdr:spPr bwMode="auto">
        <a:xfrm>
          <a:off x="3497580" y="1767840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99</xdr:row>
      <xdr:rowOff>0</xdr:rowOff>
    </xdr:from>
    <xdr:to>
      <xdr:col>5</xdr:col>
      <xdr:colOff>0</xdr:colOff>
      <xdr:row>100</xdr:row>
      <xdr:rowOff>0</xdr:rowOff>
    </xdr:to>
    <xdr:sp macro="" textlink="">
      <xdr:nvSpPr>
        <xdr:cNvPr id="704845" name="Text Box 27">
          <a:extLst>
            <a:ext uri="{FF2B5EF4-FFF2-40B4-BE49-F238E27FC236}">
              <a16:creationId xmlns:a16="http://schemas.microsoft.com/office/drawing/2014/main" id="{15024751-8503-4637-82AF-3D9CB774452C}"/>
            </a:ext>
          </a:extLst>
        </xdr:cNvPr>
        <xdr:cNvSpPr txBox="1">
          <a:spLocks noChangeArrowheads="1"/>
        </xdr:cNvSpPr>
      </xdr:nvSpPr>
      <xdr:spPr bwMode="auto">
        <a:xfrm>
          <a:off x="3497580" y="1767840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86</xdr:row>
      <xdr:rowOff>0</xdr:rowOff>
    </xdr:from>
    <xdr:to>
      <xdr:col>5</xdr:col>
      <xdr:colOff>0</xdr:colOff>
      <xdr:row>86</xdr:row>
      <xdr:rowOff>281940</xdr:rowOff>
    </xdr:to>
    <xdr:sp macro="" textlink="">
      <xdr:nvSpPr>
        <xdr:cNvPr id="704846" name="Text Box 28">
          <a:extLst>
            <a:ext uri="{FF2B5EF4-FFF2-40B4-BE49-F238E27FC236}">
              <a16:creationId xmlns:a16="http://schemas.microsoft.com/office/drawing/2014/main" id="{2C618D9E-255E-4DA6-96E3-874B16AC6094}"/>
            </a:ext>
          </a:extLst>
        </xdr:cNvPr>
        <xdr:cNvSpPr txBox="1">
          <a:spLocks noChangeArrowheads="1"/>
        </xdr:cNvSpPr>
      </xdr:nvSpPr>
      <xdr:spPr bwMode="auto">
        <a:xfrm>
          <a:off x="3497580" y="1497330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86</xdr:row>
      <xdr:rowOff>0</xdr:rowOff>
    </xdr:from>
    <xdr:to>
      <xdr:col>5</xdr:col>
      <xdr:colOff>0</xdr:colOff>
      <xdr:row>86</xdr:row>
      <xdr:rowOff>281940</xdr:rowOff>
    </xdr:to>
    <xdr:sp macro="" textlink="">
      <xdr:nvSpPr>
        <xdr:cNvPr id="704847" name="Text Box 29">
          <a:extLst>
            <a:ext uri="{FF2B5EF4-FFF2-40B4-BE49-F238E27FC236}">
              <a16:creationId xmlns:a16="http://schemas.microsoft.com/office/drawing/2014/main" id="{B1888321-43B9-47CF-A509-D78089521BB0}"/>
            </a:ext>
          </a:extLst>
        </xdr:cNvPr>
        <xdr:cNvSpPr txBox="1">
          <a:spLocks noChangeArrowheads="1"/>
        </xdr:cNvSpPr>
      </xdr:nvSpPr>
      <xdr:spPr bwMode="auto">
        <a:xfrm>
          <a:off x="3497580" y="1497330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0.93697</cdr:x>
      <cdr:y>0.44842</cdr:y>
    </cdr:from>
    <cdr:to>
      <cdr:x>0.98571</cdr:x>
      <cdr:y>0.65554</cdr:y>
    </cdr:to>
    <cdr:sp macro="" textlink="">
      <cdr:nvSpPr>
        <cdr:cNvPr id="160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8930" y="1355630"/>
          <a:ext cx="294436" cy="558070"/>
        </a:xfrm>
        <a:prstGeom xmlns:a="http://schemas.openxmlformats.org/drawingml/2006/main" prst="upArrow">
          <a:avLst>
            <a:gd name="adj1" fmla="val 50000"/>
            <a:gd name="adj2" fmla="val 4738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0.6285</cdr:x>
      <cdr:y>0.201</cdr:y>
    </cdr:from>
    <cdr:to>
      <cdr:x>0.66474</cdr:x>
      <cdr:y>0.14624</cdr:y>
    </cdr:to>
    <cdr:sp macro="" textlink="">
      <cdr:nvSpPr>
        <cdr:cNvPr id="16179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5424" y="499511"/>
          <a:ext cx="180301" cy="444463"/>
        </a:xfrm>
        <a:prstGeom xmlns:a="http://schemas.openxmlformats.org/drawingml/2006/main" prst="downArrow">
          <a:avLst>
            <a:gd name="adj1" fmla="val 50000"/>
            <a:gd name="adj2" fmla="val 6162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0.63075</cdr:x>
      <cdr:y>0.26225</cdr:y>
    </cdr:from>
    <cdr:to>
      <cdr:x>0.66773</cdr:x>
      <cdr:y>0.20397</cdr:y>
    </cdr:to>
    <cdr:sp macro="" textlink="">
      <cdr:nvSpPr>
        <cdr:cNvPr id="16281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5424" y="722434"/>
          <a:ext cx="180301" cy="360845"/>
        </a:xfrm>
        <a:prstGeom xmlns:a="http://schemas.openxmlformats.org/drawingml/2006/main" prst="downArrow">
          <a:avLst>
            <a:gd name="adj1" fmla="val 50000"/>
            <a:gd name="adj2" fmla="val 5003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30480</xdr:rowOff>
    </xdr:from>
    <xdr:to>
      <xdr:col>8</xdr:col>
      <xdr:colOff>525780</xdr:colOff>
      <xdr:row>81</xdr:row>
      <xdr:rowOff>220980</xdr:rowOff>
    </xdr:to>
    <xdr:graphicFrame macro="">
      <xdr:nvGraphicFramePr>
        <xdr:cNvPr id="679303" name="Chart 2049">
          <a:extLst>
            <a:ext uri="{FF2B5EF4-FFF2-40B4-BE49-F238E27FC236}">
              <a16:creationId xmlns:a16="http://schemas.microsoft.com/office/drawing/2014/main" id="{6B9B0DFC-1CC5-4C12-BC58-9D4AD3C1F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20</xdr:row>
      <xdr:rowOff>137160</xdr:rowOff>
    </xdr:from>
    <xdr:to>
      <xdr:col>6</xdr:col>
      <xdr:colOff>678180</xdr:colOff>
      <xdr:row>35</xdr:row>
      <xdr:rowOff>68580</xdr:rowOff>
    </xdr:to>
    <xdr:graphicFrame macro="">
      <xdr:nvGraphicFramePr>
        <xdr:cNvPr id="679304" name="Chart 2050">
          <a:extLst>
            <a:ext uri="{FF2B5EF4-FFF2-40B4-BE49-F238E27FC236}">
              <a16:creationId xmlns:a16="http://schemas.microsoft.com/office/drawing/2014/main" id="{5BCEED6F-2988-4015-8706-EC080AE7A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60960</xdr:colOff>
      <xdr:row>35</xdr:row>
      <xdr:rowOff>45720</xdr:rowOff>
    </xdr:from>
    <xdr:to>
      <xdr:col>7</xdr:col>
      <xdr:colOff>0</xdr:colOff>
      <xdr:row>50</xdr:row>
      <xdr:rowOff>53340</xdr:rowOff>
    </xdr:to>
    <xdr:graphicFrame macro="">
      <xdr:nvGraphicFramePr>
        <xdr:cNvPr id="679305" name="Chart 2051">
          <a:extLst>
            <a:ext uri="{FF2B5EF4-FFF2-40B4-BE49-F238E27FC236}">
              <a16:creationId xmlns:a16="http://schemas.microsoft.com/office/drawing/2014/main" id="{881F04F0-FE27-4999-AD49-38AEEA52D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952500</xdr:colOff>
      <xdr:row>113</xdr:row>
      <xdr:rowOff>167640</xdr:rowOff>
    </xdr:from>
    <xdr:to>
      <xdr:col>1</xdr:col>
      <xdr:colOff>0</xdr:colOff>
      <xdr:row>115</xdr:row>
      <xdr:rowOff>0</xdr:rowOff>
    </xdr:to>
    <xdr:sp macro="" textlink="">
      <xdr:nvSpPr>
        <xdr:cNvPr id="679306" name="Text Box 2053">
          <a:extLst>
            <a:ext uri="{FF2B5EF4-FFF2-40B4-BE49-F238E27FC236}">
              <a16:creationId xmlns:a16="http://schemas.microsoft.com/office/drawing/2014/main" id="{F01F235A-4E0C-4455-A2E8-9D6E1974C255}"/>
            </a:ext>
          </a:extLst>
        </xdr:cNvPr>
        <xdr:cNvSpPr txBox="1">
          <a:spLocks noChangeArrowheads="1"/>
        </xdr:cNvSpPr>
      </xdr:nvSpPr>
      <xdr:spPr bwMode="auto">
        <a:xfrm>
          <a:off x="815340" y="2009394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46357</xdr:colOff>
      <xdr:row>22</xdr:row>
      <xdr:rowOff>26670</xdr:rowOff>
    </xdr:from>
    <xdr:to>
      <xdr:col>8</xdr:col>
      <xdr:colOff>321262</xdr:colOff>
      <xdr:row>27</xdr:row>
      <xdr:rowOff>3209</xdr:rowOff>
    </xdr:to>
    <xdr:sp macro="" textlink="">
      <xdr:nvSpPr>
        <xdr:cNvPr id="130056" name="AutoShape 2056">
          <a:extLst>
            <a:ext uri="{FF2B5EF4-FFF2-40B4-BE49-F238E27FC236}">
              <a16:creationId xmlns:a16="http://schemas.microsoft.com/office/drawing/2014/main" id="{93D7A4BA-5EB2-4D1D-AE77-39411CF44269}"/>
            </a:ext>
          </a:extLst>
        </xdr:cNvPr>
        <xdr:cNvSpPr>
          <a:spLocks/>
        </xdr:cNvSpPr>
      </xdr:nvSpPr>
      <xdr:spPr bwMode="auto">
        <a:xfrm>
          <a:off x="5045077" y="4004310"/>
          <a:ext cx="1006425" cy="738539"/>
        </a:xfrm>
        <a:prstGeom prst="borderCallout1">
          <a:avLst>
            <a:gd name="adj1" fmla="val 12194"/>
            <a:gd name="adj2" fmla="val -8931"/>
            <a:gd name="adj3" fmla="val 11280"/>
            <a:gd name="adj4" fmla="val -25577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690245</xdr:colOff>
      <xdr:row>37</xdr:row>
      <xdr:rowOff>46990</xdr:rowOff>
    </xdr:from>
    <xdr:to>
      <xdr:col>8</xdr:col>
      <xdr:colOff>271145</xdr:colOff>
      <xdr:row>40</xdr:row>
      <xdr:rowOff>45204</xdr:rowOff>
    </xdr:to>
    <xdr:sp macro="" textlink="">
      <xdr:nvSpPr>
        <xdr:cNvPr id="130057" name="AutoShape 2057">
          <a:extLst>
            <a:ext uri="{FF2B5EF4-FFF2-40B4-BE49-F238E27FC236}">
              <a16:creationId xmlns:a16="http://schemas.microsoft.com/office/drawing/2014/main" id="{49081293-45E4-4265-BBFE-515DDAA50A51}"/>
            </a:ext>
          </a:extLst>
        </xdr:cNvPr>
        <xdr:cNvSpPr>
          <a:spLocks/>
        </xdr:cNvSpPr>
      </xdr:nvSpPr>
      <xdr:spPr bwMode="auto">
        <a:xfrm>
          <a:off x="4995545" y="6310630"/>
          <a:ext cx="1005840" cy="455414"/>
        </a:xfrm>
        <a:prstGeom prst="borderCallout1">
          <a:avLst>
            <a:gd name="adj1" fmla="val 18519"/>
            <a:gd name="adj2" fmla="val -8694"/>
            <a:gd name="adj3" fmla="val 18665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609600</xdr:colOff>
      <xdr:row>84</xdr:row>
      <xdr:rowOff>0</xdr:rowOff>
    </xdr:from>
    <xdr:to>
      <xdr:col>5</xdr:col>
      <xdr:colOff>0</xdr:colOff>
      <xdr:row>84</xdr:row>
      <xdr:rowOff>281940</xdr:rowOff>
    </xdr:to>
    <xdr:sp macro="" textlink="">
      <xdr:nvSpPr>
        <xdr:cNvPr id="679309" name="Text Box 2058">
          <a:extLst>
            <a:ext uri="{FF2B5EF4-FFF2-40B4-BE49-F238E27FC236}">
              <a16:creationId xmlns:a16="http://schemas.microsoft.com/office/drawing/2014/main" id="{BE84F370-E3C5-40E3-90F1-6729B653F131}"/>
            </a:ext>
          </a:extLst>
        </xdr:cNvPr>
        <xdr:cNvSpPr txBox="1">
          <a:spLocks noChangeArrowheads="1"/>
        </xdr:cNvSpPr>
      </xdr:nvSpPr>
      <xdr:spPr bwMode="auto">
        <a:xfrm>
          <a:off x="3528060" y="1468374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100330</xdr:colOff>
      <xdr:row>81</xdr:row>
      <xdr:rowOff>1270</xdr:rowOff>
    </xdr:from>
    <xdr:ext cx="1380344" cy="145339"/>
    <xdr:sp macro="" textlink="">
      <xdr:nvSpPr>
        <xdr:cNvPr id="130059" name="Text Box 2059">
          <a:extLst>
            <a:ext uri="{FF2B5EF4-FFF2-40B4-BE49-F238E27FC236}">
              <a16:creationId xmlns:a16="http://schemas.microsoft.com/office/drawing/2014/main" id="{0BB8ED73-2FB8-49E6-A021-ED209F17182C}"/>
            </a:ext>
          </a:extLst>
        </xdr:cNvPr>
        <xdr:cNvSpPr txBox="1">
          <a:spLocks noChangeArrowheads="1"/>
        </xdr:cNvSpPr>
      </xdr:nvSpPr>
      <xdr:spPr bwMode="auto">
        <a:xfrm>
          <a:off x="76200" y="1409700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79311" name="Text Box 2071">
          <a:extLst>
            <a:ext uri="{FF2B5EF4-FFF2-40B4-BE49-F238E27FC236}">
              <a16:creationId xmlns:a16="http://schemas.microsoft.com/office/drawing/2014/main" id="{2A30FB11-EC06-4E32-ACEB-F72AB81BF0E0}"/>
            </a:ext>
          </a:extLst>
        </xdr:cNvPr>
        <xdr:cNvSpPr txBox="1">
          <a:spLocks noChangeArrowheads="1"/>
        </xdr:cNvSpPr>
      </xdr:nvSpPr>
      <xdr:spPr bwMode="auto">
        <a:xfrm>
          <a:off x="815340" y="173888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79312" name="Text Box 2072">
          <a:extLst>
            <a:ext uri="{FF2B5EF4-FFF2-40B4-BE49-F238E27FC236}">
              <a16:creationId xmlns:a16="http://schemas.microsoft.com/office/drawing/2014/main" id="{99230C36-A06B-4863-9536-D249FC7046EE}"/>
            </a:ext>
          </a:extLst>
        </xdr:cNvPr>
        <xdr:cNvSpPr txBox="1">
          <a:spLocks noChangeArrowheads="1"/>
        </xdr:cNvSpPr>
      </xdr:nvSpPr>
      <xdr:spPr bwMode="auto">
        <a:xfrm>
          <a:off x="815340" y="173888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79313" name="Text Box 2073">
          <a:extLst>
            <a:ext uri="{FF2B5EF4-FFF2-40B4-BE49-F238E27FC236}">
              <a16:creationId xmlns:a16="http://schemas.microsoft.com/office/drawing/2014/main" id="{A8B11F3D-CB09-4BC8-BAA1-BB21EC44AD76}"/>
            </a:ext>
          </a:extLst>
        </xdr:cNvPr>
        <xdr:cNvSpPr txBox="1">
          <a:spLocks noChangeArrowheads="1"/>
        </xdr:cNvSpPr>
      </xdr:nvSpPr>
      <xdr:spPr bwMode="auto">
        <a:xfrm>
          <a:off x="815340" y="173888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79314" name="Text Box 2074">
          <a:extLst>
            <a:ext uri="{FF2B5EF4-FFF2-40B4-BE49-F238E27FC236}">
              <a16:creationId xmlns:a16="http://schemas.microsoft.com/office/drawing/2014/main" id="{AC82ADF1-EAF5-44D9-8DCE-3D16D3658D8C}"/>
            </a:ext>
          </a:extLst>
        </xdr:cNvPr>
        <xdr:cNvSpPr txBox="1">
          <a:spLocks noChangeArrowheads="1"/>
        </xdr:cNvSpPr>
      </xdr:nvSpPr>
      <xdr:spPr bwMode="auto">
        <a:xfrm>
          <a:off x="815340" y="173888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79315" name="Text Box 2075">
          <a:extLst>
            <a:ext uri="{FF2B5EF4-FFF2-40B4-BE49-F238E27FC236}">
              <a16:creationId xmlns:a16="http://schemas.microsoft.com/office/drawing/2014/main" id="{2068E78B-17A9-4B2C-B43E-25F0FBA908AE}"/>
            </a:ext>
          </a:extLst>
        </xdr:cNvPr>
        <xdr:cNvSpPr txBox="1">
          <a:spLocks noChangeArrowheads="1"/>
        </xdr:cNvSpPr>
      </xdr:nvSpPr>
      <xdr:spPr bwMode="auto">
        <a:xfrm>
          <a:off x="815340" y="173888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79316" name="Text Box 2076">
          <a:extLst>
            <a:ext uri="{FF2B5EF4-FFF2-40B4-BE49-F238E27FC236}">
              <a16:creationId xmlns:a16="http://schemas.microsoft.com/office/drawing/2014/main" id="{FF9B000D-1A8B-4A28-B5CC-B59970AFC2D6}"/>
            </a:ext>
          </a:extLst>
        </xdr:cNvPr>
        <xdr:cNvSpPr txBox="1">
          <a:spLocks noChangeArrowheads="1"/>
        </xdr:cNvSpPr>
      </xdr:nvSpPr>
      <xdr:spPr bwMode="auto">
        <a:xfrm>
          <a:off x="815340" y="173888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97</xdr:row>
      <xdr:rowOff>0</xdr:rowOff>
    </xdr:from>
    <xdr:to>
      <xdr:col>1</xdr:col>
      <xdr:colOff>0</xdr:colOff>
      <xdr:row>98</xdr:row>
      <xdr:rowOff>0</xdr:rowOff>
    </xdr:to>
    <xdr:sp macro="" textlink="">
      <xdr:nvSpPr>
        <xdr:cNvPr id="679317" name="Text Box 2077">
          <a:extLst>
            <a:ext uri="{FF2B5EF4-FFF2-40B4-BE49-F238E27FC236}">
              <a16:creationId xmlns:a16="http://schemas.microsoft.com/office/drawing/2014/main" id="{15DEE4F9-29B0-4A7D-B160-B6FE1555B110}"/>
            </a:ext>
          </a:extLst>
        </xdr:cNvPr>
        <xdr:cNvSpPr txBox="1">
          <a:spLocks noChangeArrowheads="1"/>
        </xdr:cNvSpPr>
      </xdr:nvSpPr>
      <xdr:spPr bwMode="auto">
        <a:xfrm>
          <a:off x="815340" y="173888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679318" name="Text Box 2078">
          <a:extLst>
            <a:ext uri="{FF2B5EF4-FFF2-40B4-BE49-F238E27FC236}">
              <a16:creationId xmlns:a16="http://schemas.microsoft.com/office/drawing/2014/main" id="{CC29D8A5-A348-4009-9A06-2DA69DE2C855}"/>
            </a:ext>
          </a:extLst>
        </xdr:cNvPr>
        <xdr:cNvSpPr txBox="1">
          <a:spLocks noChangeArrowheads="1"/>
        </xdr:cNvSpPr>
      </xdr:nvSpPr>
      <xdr:spPr bwMode="auto">
        <a:xfrm>
          <a:off x="3528060" y="1738884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679319" name="Text Box 2079">
          <a:extLst>
            <a:ext uri="{FF2B5EF4-FFF2-40B4-BE49-F238E27FC236}">
              <a16:creationId xmlns:a16="http://schemas.microsoft.com/office/drawing/2014/main" id="{BBCF561B-3022-4D82-AC08-A2E6126F82D8}"/>
            </a:ext>
          </a:extLst>
        </xdr:cNvPr>
        <xdr:cNvSpPr txBox="1">
          <a:spLocks noChangeArrowheads="1"/>
        </xdr:cNvSpPr>
      </xdr:nvSpPr>
      <xdr:spPr bwMode="auto">
        <a:xfrm>
          <a:off x="3528060" y="1738884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84</xdr:row>
      <xdr:rowOff>0</xdr:rowOff>
    </xdr:from>
    <xdr:to>
      <xdr:col>5</xdr:col>
      <xdr:colOff>0</xdr:colOff>
      <xdr:row>84</xdr:row>
      <xdr:rowOff>281940</xdr:rowOff>
    </xdr:to>
    <xdr:sp macro="" textlink="">
      <xdr:nvSpPr>
        <xdr:cNvPr id="679320" name="Text Box 2080">
          <a:extLst>
            <a:ext uri="{FF2B5EF4-FFF2-40B4-BE49-F238E27FC236}">
              <a16:creationId xmlns:a16="http://schemas.microsoft.com/office/drawing/2014/main" id="{2D022281-AE1A-4C5A-9035-50B4376F9E66}"/>
            </a:ext>
          </a:extLst>
        </xdr:cNvPr>
        <xdr:cNvSpPr txBox="1">
          <a:spLocks noChangeArrowheads="1"/>
        </xdr:cNvSpPr>
      </xdr:nvSpPr>
      <xdr:spPr bwMode="auto">
        <a:xfrm>
          <a:off x="3528060" y="1468374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84</xdr:row>
      <xdr:rowOff>0</xdr:rowOff>
    </xdr:from>
    <xdr:to>
      <xdr:col>5</xdr:col>
      <xdr:colOff>0</xdr:colOff>
      <xdr:row>84</xdr:row>
      <xdr:rowOff>281940</xdr:rowOff>
    </xdr:to>
    <xdr:sp macro="" textlink="">
      <xdr:nvSpPr>
        <xdr:cNvPr id="679321" name="Text Box 2081">
          <a:extLst>
            <a:ext uri="{FF2B5EF4-FFF2-40B4-BE49-F238E27FC236}">
              <a16:creationId xmlns:a16="http://schemas.microsoft.com/office/drawing/2014/main" id="{25EFFA3A-FBE9-4690-BCC3-DE900A5A97A8}"/>
            </a:ext>
          </a:extLst>
        </xdr:cNvPr>
        <xdr:cNvSpPr txBox="1">
          <a:spLocks noChangeArrowheads="1"/>
        </xdr:cNvSpPr>
      </xdr:nvSpPr>
      <xdr:spPr bwMode="auto">
        <a:xfrm>
          <a:off x="3528060" y="1468374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84</xdr:row>
      <xdr:rowOff>0</xdr:rowOff>
    </xdr:from>
    <xdr:to>
      <xdr:col>5</xdr:col>
      <xdr:colOff>0</xdr:colOff>
      <xdr:row>84</xdr:row>
      <xdr:rowOff>281940</xdr:rowOff>
    </xdr:to>
    <xdr:sp macro="" textlink="">
      <xdr:nvSpPr>
        <xdr:cNvPr id="679322" name="Text Box 2082">
          <a:extLst>
            <a:ext uri="{FF2B5EF4-FFF2-40B4-BE49-F238E27FC236}">
              <a16:creationId xmlns:a16="http://schemas.microsoft.com/office/drawing/2014/main" id="{D7DA8BFB-0FA0-46C0-9646-C4AD7541DA52}"/>
            </a:ext>
          </a:extLst>
        </xdr:cNvPr>
        <xdr:cNvSpPr txBox="1">
          <a:spLocks noChangeArrowheads="1"/>
        </xdr:cNvSpPr>
      </xdr:nvSpPr>
      <xdr:spPr bwMode="auto">
        <a:xfrm>
          <a:off x="3528060" y="1468374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1"/>
  <sheetViews>
    <sheetView showGridLines="0" zoomScaleNormal="100" zoomScaleSheetLayoutView="100" workbookViewId="0">
      <selection activeCell="K98" sqref="K98"/>
    </sheetView>
  </sheetViews>
  <sheetFormatPr defaultColWidth="11.375" defaultRowHeight="12"/>
  <cols>
    <col min="1" max="1" width="13.375" style="4" customWidth="1"/>
    <col min="2" max="9" width="11.375" style="4" customWidth="1"/>
    <col min="10" max="13" width="11.375" style="5" customWidth="1"/>
    <col min="14" max="42" width="5.125" style="5" customWidth="1"/>
    <col min="43" max="47" width="5.125" style="4" customWidth="1"/>
    <col min="48" max="16384" width="11.375" style="4"/>
  </cols>
  <sheetData>
    <row r="1" spans="1:42" ht="15" customHeight="1"/>
    <row r="2" spans="1:42" ht="22.8">
      <c r="A2" s="90" t="s">
        <v>29</v>
      </c>
      <c r="B2" s="90"/>
      <c r="C2" s="90"/>
      <c r="D2" s="90"/>
      <c r="E2" s="90"/>
      <c r="F2" s="90"/>
      <c r="G2" s="90"/>
      <c r="H2" s="91"/>
      <c r="I2" s="91"/>
      <c r="J2" s="6"/>
    </row>
    <row r="3" spans="1:42" ht="15.75" customHeight="1">
      <c r="A3" s="92" t="s">
        <v>20</v>
      </c>
      <c r="B3" s="92"/>
      <c r="C3" s="92"/>
      <c r="D3" s="92"/>
      <c r="E3" s="92"/>
      <c r="F3" s="92"/>
      <c r="G3" s="92"/>
      <c r="H3" s="91"/>
      <c r="I3" s="91"/>
      <c r="J3" s="6"/>
    </row>
    <row r="4" spans="1:42" ht="6.75" customHeight="1">
      <c r="F4" s="7"/>
    </row>
    <row r="5" spans="1:42" ht="13.8" thickBot="1">
      <c r="F5" s="7"/>
    </row>
    <row r="6" spans="1:42" s="1" customFormat="1" ht="14.4" thickBot="1">
      <c r="A6" s="8" t="s">
        <v>14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10">
        <v>2023</v>
      </c>
      <c r="H6" s="8">
        <v>2024</v>
      </c>
      <c r="I6" s="89"/>
      <c r="J6" s="89"/>
      <c r="K6" s="106"/>
      <c r="L6" s="10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2" s="1" customFormat="1" ht="14.4" thickBot="1">
      <c r="A7" s="10" t="s">
        <v>15</v>
      </c>
      <c r="B7" s="11">
        <v>0.83699999999999997</v>
      </c>
      <c r="C7" s="11">
        <v>0.85</v>
      </c>
      <c r="D7" s="11">
        <v>0.71250000000000002</v>
      </c>
      <c r="E7" s="11">
        <v>0.94340000000000002</v>
      </c>
      <c r="F7" s="11">
        <v>0.83650000000000002</v>
      </c>
      <c r="G7" s="111">
        <v>0.73</v>
      </c>
      <c r="H7" s="109">
        <v>0.82</v>
      </c>
      <c r="I7" s="107"/>
      <c r="J7" s="107"/>
      <c r="K7" s="108"/>
      <c r="L7" s="10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2" ht="15" customHeight="1">
      <c r="D8" s="3" t="s">
        <v>37</v>
      </c>
    </row>
    <row r="9" spans="1:42" ht="15" customHeight="1"/>
    <row r="10" spans="1:42" ht="17.399999999999999">
      <c r="A10" s="93" t="s">
        <v>27</v>
      </c>
      <c r="B10" s="93"/>
      <c r="C10" s="93"/>
      <c r="D10" s="93"/>
      <c r="E10" s="93"/>
      <c r="F10" s="93"/>
      <c r="G10" s="93"/>
      <c r="H10" s="94"/>
      <c r="I10" s="94"/>
    </row>
    <row r="11" spans="1:42" ht="12" customHeight="1" thickBot="1">
      <c r="A11" s="105"/>
      <c r="B11" s="105"/>
      <c r="C11" s="105"/>
      <c r="D11" s="105"/>
      <c r="E11" s="105"/>
      <c r="F11" s="105"/>
      <c r="G11" s="105"/>
      <c r="H11" s="12"/>
    </row>
    <row r="12" spans="1:42" s="1" customFormat="1" ht="14.4" thickBot="1">
      <c r="B12" s="98" t="s">
        <v>10</v>
      </c>
      <c r="C12" s="99"/>
      <c r="D12" s="100"/>
      <c r="E12" s="98" t="s">
        <v>13</v>
      </c>
      <c r="F12" s="101"/>
      <c r="G12" s="102"/>
      <c r="H12" s="13" t="s">
        <v>22</v>
      </c>
      <c r="I12" s="97" t="s">
        <v>25</v>
      </c>
      <c r="J12" s="9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2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2" ht="13.8">
      <c r="A14" s="21">
        <v>2018</v>
      </c>
      <c r="B14" s="73">
        <v>0.6</v>
      </c>
      <c r="C14" s="71">
        <v>0.81069999999999998</v>
      </c>
      <c r="D14" s="24">
        <v>5.2999999999999999E-2</v>
      </c>
      <c r="E14" s="73">
        <v>0.6</v>
      </c>
      <c r="F14" s="71">
        <v>0.87970000000000004</v>
      </c>
      <c r="G14" s="24">
        <v>0.13800000000000001</v>
      </c>
      <c r="H14" s="67" t="s">
        <v>26</v>
      </c>
      <c r="I14" s="58">
        <v>0.75929999999999997</v>
      </c>
      <c r="J14" s="58">
        <v>0.71540000000000004</v>
      </c>
      <c r="T14" s="29"/>
      <c r="U14" s="30"/>
      <c r="X14" s="29"/>
      <c r="Y14" s="30"/>
    </row>
    <row r="15" spans="1:42" s="59" customFormat="1" ht="13.8">
      <c r="A15" s="21">
        <v>2019</v>
      </c>
      <c r="B15" s="73">
        <v>0.6</v>
      </c>
      <c r="C15" s="71">
        <v>0.67430000000000001</v>
      </c>
      <c r="D15" s="24">
        <f t="shared" ref="D15" si="0">(C15-C14)/C14</f>
        <v>-0.16824966078697418</v>
      </c>
      <c r="E15" s="73">
        <v>0.6</v>
      </c>
      <c r="F15" s="71">
        <v>0.62870000000000004</v>
      </c>
      <c r="G15" s="24">
        <f t="shared" ref="G15" si="1">(F15-F14)/F14</f>
        <v>-0.28532454245765598</v>
      </c>
      <c r="H15" s="67" t="s">
        <v>26</v>
      </c>
      <c r="I15" s="58">
        <v>0.73650000000000004</v>
      </c>
      <c r="J15" s="58">
        <v>0.69230000000000003</v>
      </c>
      <c r="K15" s="30"/>
      <c r="L15" s="30"/>
      <c r="M15" s="30"/>
      <c r="N15" s="30"/>
      <c r="O15" s="30"/>
      <c r="P15" s="30"/>
      <c r="Q15" s="30"/>
      <c r="R15" s="30"/>
      <c r="S15" s="30"/>
      <c r="T15" s="29"/>
      <c r="U15" s="30"/>
      <c r="V15" s="30"/>
      <c r="W15" s="30"/>
      <c r="X15" s="29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1:42" ht="13.8">
      <c r="A16" s="21">
        <v>2020</v>
      </c>
      <c r="B16" s="73">
        <v>0.6</v>
      </c>
      <c r="C16" s="71">
        <v>0.74908438061041294</v>
      </c>
      <c r="D16" s="24">
        <f>(C16-C15)/C15</f>
        <v>0.1109066893228725</v>
      </c>
      <c r="E16" s="73">
        <v>0.6</v>
      </c>
      <c r="F16" s="71">
        <v>0.77219101673353552</v>
      </c>
      <c r="G16" s="24">
        <f>(F16-F15)/F15</f>
        <v>0.22823447865998961</v>
      </c>
      <c r="H16" s="67" t="s">
        <v>26</v>
      </c>
      <c r="I16" s="58">
        <v>0.73740000000000006</v>
      </c>
      <c r="J16" s="58">
        <v>0.70799999999999996</v>
      </c>
      <c r="T16" s="29"/>
      <c r="U16" s="30"/>
      <c r="X16" s="29"/>
      <c r="Y16" s="30"/>
    </row>
    <row r="17" spans="1:25" ht="14.4" thickBot="1">
      <c r="A17" s="21">
        <v>2021</v>
      </c>
      <c r="B17" s="83">
        <v>0.6</v>
      </c>
      <c r="C17" s="84">
        <v>0.75160000000000005</v>
      </c>
      <c r="D17" s="85">
        <f>(C17-C16)/C16</f>
        <v>3.3582590355671071E-3</v>
      </c>
      <c r="E17" s="83">
        <v>0.6</v>
      </c>
      <c r="F17" s="84">
        <v>0.75700000000000001</v>
      </c>
      <c r="G17" s="85">
        <f>(F17-F16)/F16</f>
        <v>-1.9672615200569687E-2</v>
      </c>
      <c r="H17" s="67" t="s">
        <v>26</v>
      </c>
      <c r="I17" s="58">
        <v>0.48699999999999999</v>
      </c>
      <c r="J17" s="58">
        <v>0.46700000000000003</v>
      </c>
      <c r="T17" s="29"/>
      <c r="U17" s="30"/>
      <c r="X17" s="29"/>
      <c r="Y17" s="30"/>
    </row>
    <row r="18" spans="1:25" ht="14.4" thickBot="1">
      <c r="A18" s="21">
        <v>2022</v>
      </c>
      <c r="B18" s="83">
        <v>0.6</v>
      </c>
      <c r="C18" s="84">
        <v>0.79810000000000003</v>
      </c>
      <c r="D18" s="85">
        <f>(C18-C17)/C17</f>
        <v>6.1868014901543353E-2</v>
      </c>
      <c r="E18" s="83">
        <v>0.6</v>
      </c>
      <c r="F18" s="84">
        <v>0.83209999999999995</v>
      </c>
      <c r="G18" s="85">
        <f>(F18-F17)/F17</f>
        <v>9.9207397622192786E-2</v>
      </c>
      <c r="H18" s="67" t="s">
        <v>26</v>
      </c>
      <c r="I18" s="58">
        <v>0.50949999999999995</v>
      </c>
      <c r="J18" s="58">
        <v>0.51470000000000005</v>
      </c>
      <c r="T18" s="31"/>
      <c r="X18" s="31"/>
    </row>
    <row r="19" spans="1:25" ht="14.4" thickBot="1">
      <c r="A19" s="21">
        <v>2023</v>
      </c>
      <c r="B19" s="83">
        <v>0.6</v>
      </c>
      <c r="C19" s="84">
        <v>0.73260000000000003</v>
      </c>
      <c r="D19" s="85">
        <f>(C19-C18)/C18</f>
        <v>-8.2069916050620223E-2</v>
      </c>
      <c r="E19" s="83">
        <v>0.6</v>
      </c>
      <c r="F19" s="84">
        <v>0.75</v>
      </c>
      <c r="G19" s="85">
        <f>(F19-F18)/F18</f>
        <v>-9.8666025718062683E-2</v>
      </c>
      <c r="H19" s="67" t="s">
        <v>26</v>
      </c>
      <c r="I19" s="112">
        <v>0.4698</v>
      </c>
      <c r="J19" s="112">
        <v>0.45379999999999998</v>
      </c>
      <c r="T19" s="31"/>
      <c r="X19" s="31"/>
    </row>
    <row r="20" spans="1:25" ht="14.4" thickBot="1">
      <c r="A20" s="72">
        <v>2024</v>
      </c>
      <c r="B20" s="68">
        <v>0.6</v>
      </c>
      <c r="C20" s="69">
        <v>0.80820000000000003</v>
      </c>
      <c r="D20" s="70">
        <f>(C20-C19)/C19</f>
        <v>0.10319410319410319</v>
      </c>
      <c r="E20" s="68">
        <v>0.6</v>
      </c>
      <c r="F20" s="69">
        <v>0.77410000000000001</v>
      </c>
      <c r="G20" s="70">
        <f>(F20-F19)/F19</f>
        <v>3.2133333333333347E-2</v>
      </c>
      <c r="H20" s="74" t="s">
        <v>26</v>
      </c>
      <c r="I20" s="87">
        <v>0.45800000000000002</v>
      </c>
      <c r="J20" s="87">
        <v>0.42049999999999998</v>
      </c>
      <c r="T20" s="29"/>
      <c r="U20" s="30"/>
      <c r="X20" s="29"/>
      <c r="Y20" s="30"/>
    </row>
    <row r="21" spans="1:25">
      <c r="T21" s="29"/>
      <c r="U21" s="30"/>
      <c r="X21" s="29"/>
      <c r="Y21" s="30"/>
    </row>
    <row r="22" spans="1:25">
      <c r="T22" s="29"/>
      <c r="U22" s="30"/>
      <c r="X22" s="29"/>
      <c r="Y22" s="30"/>
    </row>
    <row r="23" spans="1:25">
      <c r="T23" s="29"/>
      <c r="U23" s="30"/>
      <c r="X23" s="29"/>
      <c r="Y23" s="30"/>
    </row>
    <row r="24" spans="1:25">
      <c r="T24" s="29"/>
      <c r="U24" s="30"/>
      <c r="X24" s="29"/>
      <c r="Y24" s="30"/>
    </row>
    <row r="25" spans="1:25">
      <c r="T25" s="29"/>
      <c r="U25" s="30"/>
      <c r="X25" s="29"/>
      <c r="Y25" s="30"/>
    </row>
    <row r="26" spans="1:25">
      <c r="L26" s="30"/>
      <c r="M26" s="30"/>
    </row>
    <row r="28" spans="1:25">
      <c r="W28" s="31"/>
    </row>
    <row r="29" spans="1:25">
      <c r="W29" s="31"/>
    </row>
    <row r="30" spans="1:25">
      <c r="W30" s="31"/>
    </row>
    <row r="31" spans="1:25">
      <c r="W31" s="31"/>
    </row>
    <row r="32" spans="1:25">
      <c r="W32" s="31"/>
    </row>
    <row r="33" spans="23:23">
      <c r="W33" s="31"/>
    </row>
    <row r="50" spans="1:32" ht="12" customHeight="1"/>
    <row r="51" spans="1:32" ht="19.05" customHeight="1">
      <c r="A51" s="95" t="s">
        <v>24</v>
      </c>
      <c r="B51" s="95"/>
      <c r="C51" s="95"/>
      <c r="D51" s="95"/>
      <c r="E51" s="95"/>
      <c r="F51" s="95"/>
      <c r="G51" s="95"/>
      <c r="H51" s="94"/>
      <c r="I51" s="94"/>
    </row>
    <row r="52" spans="1:32" ht="12.6" thickBot="1"/>
    <row r="53" spans="1:32" s="7" customFormat="1" ht="14.1" customHeight="1" thickBot="1">
      <c r="B53" s="103">
        <v>2019</v>
      </c>
      <c r="C53" s="104"/>
      <c r="D53" s="103">
        <v>2020</v>
      </c>
      <c r="E53" s="104"/>
      <c r="F53" s="103">
        <v>2021</v>
      </c>
      <c r="G53" s="104"/>
      <c r="H53" s="103">
        <v>2022</v>
      </c>
      <c r="I53" s="104"/>
      <c r="J53" s="103">
        <v>2023</v>
      </c>
      <c r="K53" s="104"/>
      <c r="L53" s="103">
        <v>2024</v>
      </c>
      <c r="M53" s="104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s="7" customFormat="1" ht="13.8" thickBot="1">
      <c r="A54" s="54" t="s">
        <v>7</v>
      </c>
      <c r="B54" s="33" t="s">
        <v>8</v>
      </c>
      <c r="C54" s="17" t="s">
        <v>9</v>
      </c>
      <c r="D54" s="33" t="s">
        <v>8</v>
      </c>
      <c r="E54" s="17" t="s">
        <v>9</v>
      </c>
      <c r="F54" s="33" t="s">
        <v>8</v>
      </c>
      <c r="G54" s="17" t="s">
        <v>9</v>
      </c>
      <c r="H54" s="33" t="s">
        <v>8</v>
      </c>
      <c r="I54" s="17" t="s">
        <v>9</v>
      </c>
      <c r="J54" s="33" t="s">
        <v>8</v>
      </c>
      <c r="K54" s="17" t="s">
        <v>9</v>
      </c>
      <c r="L54" s="33" t="s">
        <v>8</v>
      </c>
      <c r="M54" s="17" t="s">
        <v>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1:32" s="7" customFormat="1" ht="13.2">
      <c r="A55" s="37" t="s">
        <v>0</v>
      </c>
      <c r="B55" s="34">
        <v>456.16</v>
      </c>
      <c r="C55" s="35">
        <f>B55/B65</f>
        <v>0.67429416112342944</v>
      </c>
      <c r="D55" s="34">
        <v>417.24</v>
      </c>
      <c r="E55" s="35">
        <f>D55/D65</f>
        <v>0.74908438061041294</v>
      </c>
      <c r="F55" s="34">
        <v>360.02000000000004</v>
      </c>
      <c r="G55" s="35">
        <f>F55/F65</f>
        <v>0.75160751565762007</v>
      </c>
      <c r="H55" s="34">
        <v>343.98000000000008</v>
      </c>
      <c r="I55" s="35">
        <f>H55/H65</f>
        <v>0.7980974477958237</v>
      </c>
      <c r="J55" s="34">
        <v>193.04000000000002</v>
      </c>
      <c r="K55" s="35">
        <v>0.73259962049335869</v>
      </c>
      <c r="L55" s="34">
        <v>227.1</v>
      </c>
      <c r="M55" s="35">
        <v>0.80818505338078295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1:32" s="7" customFormat="1" ht="13.2">
      <c r="A56" s="37" t="s">
        <v>21</v>
      </c>
      <c r="B56" s="38">
        <v>27.84</v>
      </c>
      <c r="C56" s="39">
        <f>B56/B65</f>
        <v>4.1152993348115299E-2</v>
      </c>
      <c r="D56" s="38">
        <v>16.760000000000002</v>
      </c>
      <c r="E56" s="39">
        <f>D56/D65</f>
        <v>3.0089766606822266E-2</v>
      </c>
      <c r="F56" s="38">
        <v>17.98</v>
      </c>
      <c r="G56" s="39">
        <f>F56/F65</f>
        <v>3.7536534446764087E-2</v>
      </c>
      <c r="H56" s="38">
        <v>11.02</v>
      </c>
      <c r="I56" s="39">
        <f>H56/H65</f>
        <v>2.5568445475638045E-2</v>
      </c>
      <c r="J56" s="38">
        <v>8.9599999999999991</v>
      </c>
      <c r="K56" s="39">
        <v>3.4003795066413656E-2</v>
      </c>
      <c r="L56" s="38">
        <v>8.9</v>
      </c>
      <c r="M56" s="39">
        <v>3.1672597864768684E-2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1:32" s="7" customFormat="1" ht="13.2">
      <c r="A57" s="37" t="s">
        <v>3</v>
      </c>
      <c r="B57" s="38">
        <v>20</v>
      </c>
      <c r="C57" s="39">
        <f>B57/B65</f>
        <v>2.9563932002956393E-2</v>
      </c>
      <c r="D57" s="38">
        <v>0</v>
      </c>
      <c r="E57" s="39">
        <f>D57/D65</f>
        <v>0</v>
      </c>
      <c r="F57" s="38">
        <v>2</v>
      </c>
      <c r="G57" s="39">
        <f>F57/F65</f>
        <v>4.1753653444676405E-3</v>
      </c>
      <c r="H57" s="38">
        <v>5</v>
      </c>
      <c r="I57" s="39">
        <f>H57/H65</f>
        <v>1.1600928074245937E-2</v>
      </c>
      <c r="J57" s="38">
        <v>0</v>
      </c>
      <c r="K57" s="39">
        <v>0</v>
      </c>
      <c r="L57" s="38">
        <v>0</v>
      </c>
      <c r="M57" s="39">
        <v>0</v>
      </c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1:32" s="7" customFormat="1" ht="13.2">
      <c r="A58" s="37" t="s">
        <v>1</v>
      </c>
      <c r="B58" s="38">
        <v>24</v>
      </c>
      <c r="C58" s="39">
        <f>B58/B65</f>
        <v>3.5476718403547672E-2</v>
      </c>
      <c r="D58" s="38">
        <v>15</v>
      </c>
      <c r="E58" s="39">
        <f>D58/D65</f>
        <v>2.6929982046678635E-2</v>
      </c>
      <c r="F58" s="38">
        <v>5</v>
      </c>
      <c r="G58" s="39">
        <f>F58/F65</f>
        <v>1.04384133611691E-2</v>
      </c>
      <c r="H58" s="38">
        <v>5</v>
      </c>
      <c r="I58" s="39">
        <f>H58/H65</f>
        <v>1.1600928074245937E-2</v>
      </c>
      <c r="J58" s="38">
        <v>0</v>
      </c>
      <c r="K58" s="39">
        <v>0</v>
      </c>
      <c r="L58" s="38">
        <v>0</v>
      </c>
      <c r="M58" s="3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1:32" s="7" customFormat="1" ht="13.2">
      <c r="A59" s="37" t="s">
        <v>2</v>
      </c>
      <c r="B59" s="38">
        <v>56</v>
      </c>
      <c r="C59" s="39">
        <f>B59/B65</f>
        <v>8.2779009608277901E-2</v>
      </c>
      <c r="D59" s="38">
        <v>45</v>
      </c>
      <c r="E59" s="39">
        <f>D59/D65</f>
        <v>8.0789946140035901E-2</v>
      </c>
      <c r="F59" s="38">
        <v>29</v>
      </c>
      <c r="G59" s="39">
        <f>F59/F65</f>
        <v>6.0542797494780788E-2</v>
      </c>
      <c r="H59" s="38">
        <v>19</v>
      </c>
      <c r="I59" s="39">
        <f>H59/H65</f>
        <v>4.4083526682134562E-2</v>
      </c>
      <c r="J59" s="38">
        <v>31</v>
      </c>
      <c r="K59" s="39">
        <v>0.11764705882352941</v>
      </c>
      <c r="L59" s="38">
        <v>19</v>
      </c>
      <c r="M59" s="39">
        <v>6.7615658362989328E-2</v>
      </c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1:32" s="7" customFormat="1" ht="12.75" customHeight="1">
      <c r="A60" s="40" t="s">
        <v>16</v>
      </c>
      <c r="B60" s="38">
        <v>69.5</v>
      </c>
      <c r="C60" s="39">
        <f>B60/B65</f>
        <v>0.10273466371027347</v>
      </c>
      <c r="D60" s="38">
        <v>59</v>
      </c>
      <c r="E60" s="39">
        <f>D60/D65</f>
        <v>0.1059245960502693</v>
      </c>
      <c r="F60" s="38">
        <v>48</v>
      </c>
      <c r="G60" s="39">
        <f>F60/F65</f>
        <v>0.10020876826722337</v>
      </c>
      <c r="H60" s="38">
        <v>29</v>
      </c>
      <c r="I60" s="39">
        <f>H60/H65</f>
        <v>6.7285382830626447E-2</v>
      </c>
      <c r="J60" s="38">
        <v>30.5</v>
      </c>
      <c r="K60" s="39">
        <v>0.1157495256166983</v>
      </c>
      <c r="L60" s="38">
        <v>25</v>
      </c>
      <c r="M60" s="39">
        <v>8.8967971530249115E-2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1:32" s="7" customFormat="1" ht="13.2">
      <c r="A61" s="37" t="s">
        <v>32</v>
      </c>
      <c r="B61" s="38">
        <v>14</v>
      </c>
      <c r="C61" s="39">
        <f>B61/B65</f>
        <v>2.0694752402069475E-2</v>
      </c>
      <c r="D61" s="38">
        <v>0</v>
      </c>
      <c r="E61" s="39">
        <f>D61/D65</f>
        <v>0</v>
      </c>
      <c r="F61" s="38">
        <v>3</v>
      </c>
      <c r="G61" s="39">
        <f>F61/F65</f>
        <v>6.2630480167014608E-3</v>
      </c>
      <c r="H61" s="38">
        <v>3</v>
      </c>
      <c r="I61" s="39">
        <f>H61/H65</f>
        <v>6.9605568445475626E-3</v>
      </c>
      <c r="J61" s="38">
        <v>0</v>
      </c>
      <c r="K61" s="39">
        <v>0</v>
      </c>
      <c r="L61" s="38">
        <v>0</v>
      </c>
      <c r="M61" s="39">
        <v>0</v>
      </c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</row>
    <row r="62" spans="1:32" s="7" customFormat="1" ht="13.2">
      <c r="A62" s="37" t="s">
        <v>31</v>
      </c>
      <c r="B62" s="38">
        <v>0</v>
      </c>
      <c r="C62" s="39">
        <f>B62/B65</f>
        <v>0</v>
      </c>
      <c r="D62" s="38">
        <v>4</v>
      </c>
      <c r="E62" s="39">
        <f>D62/D65</f>
        <v>7.1813285457809697E-3</v>
      </c>
      <c r="F62" s="38">
        <v>7</v>
      </c>
      <c r="G62" s="39">
        <f>F62/F65</f>
        <v>1.4613778705636741E-2</v>
      </c>
      <c r="H62" s="38">
        <v>12</v>
      </c>
      <c r="I62" s="39">
        <f>H62/H65</f>
        <v>2.7842227378190251E-2</v>
      </c>
      <c r="J62" s="38">
        <v>0</v>
      </c>
      <c r="K62" s="39">
        <v>0</v>
      </c>
      <c r="L62" s="38">
        <v>1</v>
      </c>
      <c r="M62" s="39">
        <v>3.5587188612099642E-3</v>
      </c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</row>
    <row r="63" spans="1:32" s="7" customFormat="1" ht="13.2">
      <c r="A63" s="37" t="s">
        <v>5</v>
      </c>
      <c r="B63" s="38">
        <v>2</v>
      </c>
      <c r="C63" s="39">
        <f>B63/B65</f>
        <v>2.9563932002956393E-3</v>
      </c>
      <c r="D63" s="38">
        <v>0</v>
      </c>
      <c r="E63" s="39">
        <f>D63/D65</f>
        <v>0</v>
      </c>
      <c r="F63" s="38">
        <v>2</v>
      </c>
      <c r="G63" s="39">
        <f>F63/F65</f>
        <v>4.1753653444676405E-3</v>
      </c>
      <c r="H63" s="38">
        <v>0</v>
      </c>
      <c r="I63" s="39">
        <f>H63/H65</f>
        <v>0</v>
      </c>
      <c r="J63" s="38">
        <v>0</v>
      </c>
      <c r="K63" s="39">
        <v>0</v>
      </c>
      <c r="L63" s="38">
        <v>0</v>
      </c>
      <c r="M63" s="39">
        <v>0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</row>
    <row r="64" spans="1:32" s="7" customFormat="1" ht="13.2">
      <c r="A64" s="37" t="s">
        <v>4</v>
      </c>
      <c r="B64" s="38">
        <v>7</v>
      </c>
      <c r="C64" s="39">
        <f>B64/B65</f>
        <v>1.0347376201034738E-2</v>
      </c>
      <c r="D64" s="38">
        <v>0</v>
      </c>
      <c r="E64" s="39">
        <f>D64/D65</f>
        <v>0</v>
      </c>
      <c r="F64" s="38">
        <v>5</v>
      </c>
      <c r="G64" s="39">
        <f>F64/F65</f>
        <v>1.04384133611691E-2</v>
      </c>
      <c r="H64" s="38">
        <v>3</v>
      </c>
      <c r="I64" s="39">
        <f>H64/H65</f>
        <v>6.9605568445475626E-3</v>
      </c>
      <c r="J64" s="38">
        <v>0</v>
      </c>
      <c r="K64" s="39">
        <v>0</v>
      </c>
      <c r="L64" s="38">
        <v>0</v>
      </c>
      <c r="M64" s="39">
        <v>0</v>
      </c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</row>
    <row r="65" spans="1:42" s="7" customFormat="1" ht="13.8" thickBot="1">
      <c r="A65" s="37" t="s">
        <v>6</v>
      </c>
      <c r="B65" s="55">
        <f t="shared" ref="B65:I65" si="2">SUM(B55:B64)</f>
        <v>676.5</v>
      </c>
      <c r="C65" s="56">
        <f t="shared" si="2"/>
        <v>1</v>
      </c>
      <c r="D65" s="55">
        <f t="shared" si="2"/>
        <v>557</v>
      </c>
      <c r="E65" s="56">
        <f t="shared" si="2"/>
        <v>1</v>
      </c>
      <c r="F65" s="55">
        <f t="shared" si="2"/>
        <v>479.00000000000006</v>
      </c>
      <c r="G65" s="56">
        <f t="shared" si="2"/>
        <v>0.99999999999999989</v>
      </c>
      <c r="H65" s="55">
        <f t="shared" si="2"/>
        <v>431.00000000000006</v>
      </c>
      <c r="I65" s="56">
        <f t="shared" si="2"/>
        <v>1</v>
      </c>
      <c r="J65" s="55">
        <v>263.5</v>
      </c>
      <c r="K65" s="56">
        <v>1</v>
      </c>
      <c r="L65" s="55">
        <v>281</v>
      </c>
      <c r="M65" s="56">
        <v>1</v>
      </c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</row>
    <row r="66" spans="1:42" s="7" customFormat="1" ht="13.2">
      <c r="A66" s="41"/>
      <c r="B66" s="42"/>
      <c r="C66" s="43"/>
      <c r="D66" s="44"/>
      <c r="E66" s="36"/>
      <c r="F66" s="44"/>
      <c r="G66" s="36"/>
      <c r="H66" s="36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</row>
    <row r="67" spans="1:42" s="7" customFormat="1" ht="13.2">
      <c r="A67" s="41"/>
      <c r="B67" s="42"/>
      <c r="C67" s="43"/>
      <c r="D67" s="44"/>
      <c r="E67" s="36"/>
      <c r="F67" s="44"/>
      <c r="G67" s="36"/>
      <c r="H67" s="36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</row>
    <row r="68" spans="1:42" s="7" customFormat="1" ht="13.2">
      <c r="A68" s="41"/>
      <c r="B68" s="42"/>
      <c r="C68" s="43"/>
      <c r="D68" s="44"/>
      <c r="E68" s="36"/>
      <c r="F68" s="44"/>
      <c r="G68" s="36"/>
      <c r="H68" s="36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</row>
    <row r="69" spans="1:42" s="7" customFormat="1" ht="13.2">
      <c r="A69" s="41"/>
      <c r="B69" s="42"/>
      <c r="C69" s="43"/>
      <c r="D69" s="44"/>
      <c r="E69" s="36"/>
      <c r="F69" s="44"/>
      <c r="G69" s="36"/>
      <c r="H69" s="36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</row>
    <row r="70" spans="1:42" s="7" customFormat="1" ht="13.2">
      <c r="A70" s="41"/>
      <c r="B70" s="42"/>
      <c r="C70" s="43"/>
      <c r="D70" s="44"/>
      <c r="E70" s="36"/>
      <c r="F70" s="44"/>
      <c r="G70" s="36"/>
      <c r="H70" s="36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</row>
    <row r="71" spans="1:42" s="7" customFormat="1" ht="13.2">
      <c r="A71" s="41"/>
      <c r="B71" s="42"/>
      <c r="C71" s="43"/>
      <c r="D71" s="44"/>
      <c r="E71" s="36"/>
      <c r="F71" s="44"/>
      <c r="G71" s="36"/>
      <c r="H71" s="36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</row>
    <row r="85" spans="1:42" ht="41.1" customHeight="1">
      <c r="A85" s="45"/>
      <c r="B85" s="96" t="s">
        <v>36</v>
      </c>
      <c r="C85" s="96"/>
      <c r="D85" s="96"/>
      <c r="E85" s="96"/>
      <c r="F85" s="96"/>
      <c r="G85" s="45"/>
      <c r="H85" s="46"/>
      <c r="I85" s="46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ht="12.6" thickBot="1"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ht="13.8" thickBot="1">
      <c r="C87" s="7"/>
      <c r="D87" s="47">
        <v>2019</v>
      </c>
      <c r="E87" s="47">
        <v>2020</v>
      </c>
      <c r="F87" s="47">
        <v>2021</v>
      </c>
      <c r="G87" s="47">
        <v>2022</v>
      </c>
      <c r="H87" s="47">
        <v>2023</v>
      </c>
      <c r="I87" s="47">
        <v>2024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s="7" customFormat="1" ht="13.2">
      <c r="B88" s="37" t="s">
        <v>21</v>
      </c>
      <c r="C88" s="48"/>
      <c r="D88" s="49">
        <v>22</v>
      </c>
      <c r="E88" s="49">
        <v>9</v>
      </c>
      <c r="F88" s="49">
        <v>8</v>
      </c>
      <c r="G88" s="49">
        <v>9</v>
      </c>
      <c r="H88" s="49">
        <v>8</v>
      </c>
      <c r="I88" s="49">
        <v>11</v>
      </c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</row>
    <row r="89" spans="1:42" s="7" customFormat="1" ht="13.2">
      <c r="B89" s="37" t="s">
        <v>3</v>
      </c>
      <c r="C89" s="50"/>
      <c r="D89" s="51">
        <v>14</v>
      </c>
      <c r="E89" s="51">
        <v>3</v>
      </c>
      <c r="F89" s="51">
        <v>14</v>
      </c>
      <c r="G89" s="51">
        <v>2</v>
      </c>
      <c r="H89" s="51">
        <v>0</v>
      </c>
      <c r="I89" s="51">
        <v>1</v>
      </c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</row>
    <row r="90" spans="1:42" s="7" customFormat="1" ht="13.2">
      <c r="B90" s="37" t="s">
        <v>39</v>
      </c>
      <c r="C90" s="50"/>
      <c r="D90" s="51">
        <v>28</v>
      </c>
      <c r="E90" s="51">
        <v>23</v>
      </c>
      <c r="F90" s="51">
        <v>24</v>
      </c>
      <c r="G90" s="51">
        <v>12</v>
      </c>
      <c r="H90" s="51">
        <v>7</v>
      </c>
      <c r="I90" s="51">
        <v>5</v>
      </c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</row>
    <row r="91" spans="1:42" s="7" customFormat="1" ht="13.2">
      <c r="B91" s="37" t="s">
        <v>2</v>
      </c>
      <c r="C91" s="50"/>
      <c r="D91" s="51">
        <v>38</v>
      </c>
      <c r="E91" s="51">
        <v>30</v>
      </c>
      <c r="F91" s="51">
        <v>35</v>
      </c>
      <c r="G91" s="51">
        <v>26</v>
      </c>
      <c r="H91" s="51">
        <v>17</v>
      </c>
      <c r="I91" s="51">
        <v>18</v>
      </c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</row>
    <row r="92" spans="1:42" s="7" customFormat="1" ht="12.75" customHeight="1">
      <c r="B92" s="40" t="s">
        <v>16</v>
      </c>
      <c r="C92" s="50"/>
      <c r="D92" s="51">
        <v>39</v>
      </c>
      <c r="E92" s="51">
        <v>23</v>
      </c>
      <c r="F92" s="51">
        <v>35</v>
      </c>
      <c r="G92" s="51">
        <v>23</v>
      </c>
      <c r="H92" s="51">
        <v>12</v>
      </c>
      <c r="I92" s="51">
        <v>15</v>
      </c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</row>
    <row r="93" spans="1:42" s="7" customFormat="1" ht="15" customHeight="1">
      <c r="B93" s="37" t="s">
        <v>31</v>
      </c>
      <c r="C93" s="50"/>
      <c r="D93" s="51">
        <v>17</v>
      </c>
      <c r="E93" s="51">
        <v>18</v>
      </c>
      <c r="F93" s="51">
        <v>23</v>
      </c>
      <c r="G93" s="51">
        <v>16</v>
      </c>
      <c r="H93" s="51">
        <v>6</v>
      </c>
      <c r="I93" s="51">
        <v>11</v>
      </c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</row>
    <row r="94" spans="1:42" s="7" customFormat="1" ht="15" customHeight="1">
      <c r="B94" s="37" t="s">
        <v>5</v>
      </c>
      <c r="C94" s="50"/>
      <c r="D94" s="51">
        <v>8</v>
      </c>
      <c r="E94" s="51">
        <v>10</v>
      </c>
      <c r="F94" s="51">
        <v>17</v>
      </c>
      <c r="G94" s="51">
        <v>7</v>
      </c>
      <c r="H94" s="51">
        <v>3</v>
      </c>
      <c r="I94" s="51">
        <v>4</v>
      </c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</row>
    <row r="95" spans="1:42" s="7" customFormat="1" ht="13.8" thickBot="1">
      <c r="B95" s="37" t="s">
        <v>4</v>
      </c>
      <c r="C95" s="48"/>
      <c r="D95" s="52">
        <v>5</v>
      </c>
      <c r="E95" s="52">
        <v>0</v>
      </c>
      <c r="F95" s="52">
        <v>7</v>
      </c>
      <c r="G95" s="52">
        <v>1</v>
      </c>
      <c r="H95" s="52">
        <v>1</v>
      </c>
      <c r="I95" s="52">
        <v>1</v>
      </c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</row>
    <row r="98" spans="2:63" ht="18.75" customHeight="1">
      <c r="B98" s="96" t="s">
        <v>33</v>
      </c>
      <c r="C98" s="96"/>
      <c r="D98" s="96"/>
      <c r="E98" s="96"/>
      <c r="F98" s="96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</row>
    <row r="99" spans="2:63"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 ht="13.2">
      <c r="C100" s="88">
        <v>19.47</v>
      </c>
      <c r="D100" s="41" t="s">
        <v>34</v>
      </c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66">
        <v>33.29</v>
      </c>
      <c r="D101" s="41" t="s">
        <v>35</v>
      </c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</sheetData>
  <mergeCells count="16">
    <mergeCell ref="L53:M53"/>
    <mergeCell ref="A2:I2"/>
    <mergeCell ref="A3:I3"/>
    <mergeCell ref="A10:I10"/>
    <mergeCell ref="A51:I51"/>
    <mergeCell ref="B98:F98"/>
    <mergeCell ref="B85:F85"/>
    <mergeCell ref="I12:J12"/>
    <mergeCell ref="B12:D12"/>
    <mergeCell ref="E12:G12"/>
    <mergeCell ref="J53:K53"/>
    <mergeCell ref="B53:C53"/>
    <mergeCell ref="F53:G53"/>
    <mergeCell ref="D53:E53"/>
    <mergeCell ref="H53:I53"/>
    <mergeCell ref="A11:G11"/>
  </mergeCells>
  <phoneticPr fontId="0" type="noConversion"/>
  <printOptions horizontalCentered="1"/>
  <pageMargins left="0.76" right="0.41" top="0.68" bottom="0.5" header="0.5" footer="0"/>
  <pageSetup scale="98"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4"/>
  <sheetViews>
    <sheetView showGridLines="0" zoomScaleNormal="100" zoomScaleSheetLayoutView="100" workbookViewId="0">
      <selection activeCell="O95" sqref="O95"/>
    </sheetView>
  </sheetViews>
  <sheetFormatPr defaultColWidth="11.375" defaultRowHeight="12"/>
  <cols>
    <col min="1" max="1" width="13.25" style="4" customWidth="1"/>
    <col min="2" max="9" width="11.375" style="4" customWidth="1"/>
    <col min="10" max="13" width="11.375" style="5" customWidth="1"/>
    <col min="14" max="46" width="6.625" style="5" customWidth="1"/>
    <col min="47" max="52" width="11.375" style="5" customWidth="1"/>
    <col min="53" max="16384" width="11.375" style="4"/>
  </cols>
  <sheetData>
    <row r="1" spans="1:52" ht="15" customHeight="1"/>
    <row r="2" spans="1:52" ht="22.8">
      <c r="A2" s="90" t="s">
        <v>30</v>
      </c>
      <c r="B2" s="90"/>
      <c r="C2" s="90"/>
      <c r="D2" s="90"/>
      <c r="E2" s="90"/>
      <c r="F2" s="90"/>
      <c r="G2" s="90"/>
      <c r="H2" s="91"/>
      <c r="I2" s="91"/>
      <c r="J2" s="6"/>
    </row>
    <row r="3" spans="1:52" ht="15.75" customHeight="1">
      <c r="A3" s="92" t="s">
        <v>20</v>
      </c>
      <c r="B3" s="92"/>
      <c r="C3" s="92"/>
      <c r="D3" s="92"/>
      <c r="E3" s="92"/>
      <c r="F3" s="92"/>
      <c r="G3" s="92"/>
      <c r="H3" s="91"/>
      <c r="I3" s="91"/>
      <c r="J3" s="6"/>
    </row>
    <row r="4" spans="1:52" ht="6.75" customHeight="1">
      <c r="F4" s="7"/>
    </row>
    <row r="5" spans="1:52" ht="13.8" thickBot="1">
      <c r="F5" s="7"/>
    </row>
    <row r="6" spans="1:52" s="1" customFormat="1" ht="14.4" thickBot="1">
      <c r="A6" s="8" t="s">
        <v>14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10">
        <v>2023</v>
      </c>
      <c r="H6" s="8">
        <v>2024</v>
      </c>
      <c r="I6" s="89"/>
      <c r="J6" s="89"/>
      <c r="K6" s="89"/>
      <c r="L6" s="10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52" s="1" customFormat="1" ht="14.4" thickBot="1">
      <c r="A7" s="10" t="s">
        <v>15</v>
      </c>
      <c r="B7" s="11">
        <v>1</v>
      </c>
      <c r="C7" s="11">
        <v>1</v>
      </c>
      <c r="D7" s="11">
        <v>1</v>
      </c>
      <c r="E7" s="11">
        <v>0.72340000000000004</v>
      </c>
      <c r="F7" s="11">
        <v>0.83720000000000006</v>
      </c>
      <c r="G7" s="111">
        <v>0.9</v>
      </c>
      <c r="H7" s="109">
        <v>1</v>
      </c>
      <c r="I7" s="107"/>
      <c r="J7" s="107"/>
      <c r="K7" s="107"/>
      <c r="L7" s="10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52" ht="15" customHeight="1">
      <c r="D8" s="3" t="s">
        <v>37</v>
      </c>
    </row>
    <row r="9" spans="1:52" ht="15" customHeight="1"/>
    <row r="10" spans="1:52" ht="17.399999999999999">
      <c r="A10" s="93" t="s">
        <v>27</v>
      </c>
      <c r="B10" s="93"/>
      <c r="C10" s="93"/>
      <c r="D10" s="93"/>
      <c r="E10" s="93"/>
      <c r="F10" s="93"/>
      <c r="G10" s="93"/>
      <c r="H10" s="94"/>
      <c r="I10" s="94"/>
    </row>
    <row r="11" spans="1:52" ht="12" customHeight="1" thickBot="1">
      <c r="A11" s="105"/>
      <c r="B11" s="105"/>
      <c r="C11" s="105"/>
      <c r="D11" s="105"/>
      <c r="E11" s="105"/>
      <c r="F11" s="105"/>
      <c r="G11" s="105"/>
      <c r="H11" s="12"/>
    </row>
    <row r="12" spans="1:52" s="1" customFormat="1" ht="14.4" thickBot="1">
      <c r="B12" s="98" t="s">
        <v>10</v>
      </c>
      <c r="C12" s="99"/>
      <c r="D12" s="100"/>
      <c r="E12" s="98" t="s">
        <v>13</v>
      </c>
      <c r="F12" s="101"/>
      <c r="G12" s="102"/>
      <c r="H12" s="13" t="s">
        <v>22</v>
      </c>
      <c r="I12" s="97" t="s">
        <v>25</v>
      </c>
      <c r="J12" s="9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2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2" ht="13.8">
      <c r="A14" s="21">
        <v>2018</v>
      </c>
      <c r="B14" s="22">
        <v>0.6</v>
      </c>
      <c r="C14" s="23">
        <v>0.85</v>
      </c>
      <c r="D14" s="60">
        <v>0.111</v>
      </c>
      <c r="E14" s="22">
        <v>0.6</v>
      </c>
      <c r="F14" s="23">
        <v>0.85099999999999998</v>
      </c>
      <c r="G14" s="60">
        <v>0.114</v>
      </c>
      <c r="H14" s="67" t="s">
        <v>26</v>
      </c>
      <c r="I14" s="58">
        <v>0.75929999999999997</v>
      </c>
      <c r="J14" s="58">
        <v>0.71540000000000004</v>
      </c>
      <c r="T14" s="29"/>
      <c r="U14" s="30"/>
      <c r="X14" s="29"/>
      <c r="Y14" s="30"/>
    </row>
    <row r="15" spans="1:52" s="59" customFormat="1" ht="13.8">
      <c r="A15" s="21">
        <v>2019</v>
      </c>
      <c r="B15" s="73">
        <v>0.6</v>
      </c>
      <c r="C15" s="71">
        <v>0.90139999999999998</v>
      </c>
      <c r="D15" s="24">
        <f t="shared" ref="D15" si="0">(C15-C14)/C14</f>
        <v>6.0470588235294123E-2</v>
      </c>
      <c r="E15" s="73">
        <v>0.6</v>
      </c>
      <c r="F15" s="71">
        <v>0.91180000000000005</v>
      </c>
      <c r="G15" s="24">
        <f t="shared" ref="G15" si="1">(F15-F14)/F14</f>
        <v>7.1445358401880238E-2</v>
      </c>
      <c r="H15" s="67" t="s">
        <v>26</v>
      </c>
      <c r="I15" s="58">
        <v>0.73650000000000004</v>
      </c>
      <c r="J15" s="58">
        <v>0.69230000000000003</v>
      </c>
      <c r="K15" s="30"/>
      <c r="L15" s="30"/>
      <c r="M15" s="30"/>
      <c r="N15" s="30"/>
      <c r="O15" s="30"/>
      <c r="P15" s="30"/>
      <c r="Q15" s="30"/>
      <c r="R15" s="30"/>
      <c r="S15" s="30"/>
      <c r="T15" s="29"/>
      <c r="U15" s="30"/>
      <c r="V15" s="30"/>
      <c r="W15" s="30"/>
      <c r="X15" s="29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ht="14.4" thickBot="1">
      <c r="A16" s="21">
        <v>2020</v>
      </c>
      <c r="B16" s="73">
        <v>0.6</v>
      </c>
      <c r="C16" s="71">
        <v>0.79365853658536589</v>
      </c>
      <c r="D16" s="24">
        <f>(C16-C15)/C15</f>
        <v>-0.11952680653942099</v>
      </c>
      <c r="E16" s="80">
        <v>0.6</v>
      </c>
      <c r="F16" s="81">
        <v>0.76494819726481555</v>
      </c>
      <c r="G16" s="82">
        <f>(F16-F15)/F15</f>
        <v>-0.16105703305021329</v>
      </c>
      <c r="H16" s="67" t="s">
        <v>26</v>
      </c>
      <c r="I16" s="58">
        <v>0.73740000000000006</v>
      </c>
      <c r="J16" s="58">
        <v>0.70799999999999996</v>
      </c>
      <c r="T16" s="29"/>
      <c r="U16" s="30"/>
      <c r="X16" s="29"/>
      <c r="Y16" s="30"/>
    </row>
    <row r="17" spans="1:25" ht="14.4" thickBot="1">
      <c r="A17" s="21">
        <v>2021</v>
      </c>
      <c r="B17" s="83">
        <v>0.6</v>
      </c>
      <c r="C17" s="84">
        <v>0.3463</v>
      </c>
      <c r="D17" s="85">
        <f>(C17-C16)/C16</f>
        <v>-0.56366625691456673</v>
      </c>
      <c r="E17" s="86">
        <v>0.6</v>
      </c>
      <c r="F17" s="84">
        <v>0.34570000000000001</v>
      </c>
      <c r="G17" s="85">
        <f>(F17-F16)/F16</f>
        <v>-0.5480739725433682</v>
      </c>
      <c r="H17" s="26" t="s">
        <v>38</v>
      </c>
      <c r="I17" s="58">
        <v>0.48699999999999999</v>
      </c>
      <c r="J17" s="58">
        <v>0.46700000000000003</v>
      </c>
      <c r="T17" s="29"/>
      <c r="U17" s="30"/>
      <c r="X17" s="29"/>
      <c r="Y17" s="30"/>
    </row>
    <row r="18" spans="1:25" ht="14.4" thickBot="1">
      <c r="A18" s="21">
        <v>2022</v>
      </c>
      <c r="B18" s="83">
        <v>0.6</v>
      </c>
      <c r="C18" s="84">
        <v>0.44590000000000002</v>
      </c>
      <c r="D18" s="85">
        <f>(C18-C17)/C17</f>
        <v>0.28761189719896052</v>
      </c>
      <c r="E18" s="86">
        <v>0.6</v>
      </c>
      <c r="F18" s="84">
        <v>0.46639999999999998</v>
      </c>
      <c r="G18" s="85">
        <f>(F18-F17)/F17</f>
        <v>0.34914665895284919</v>
      </c>
      <c r="H18" s="26" t="s">
        <v>38</v>
      </c>
      <c r="I18" s="58">
        <v>0.50949999999999995</v>
      </c>
      <c r="J18" s="58">
        <v>0.51470000000000005</v>
      </c>
      <c r="T18" s="31"/>
      <c r="X18" s="31"/>
    </row>
    <row r="19" spans="1:25" ht="14.4" thickBot="1">
      <c r="A19" s="21">
        <v>2023</v>
      </c>
      <c r="B19" s="83">
        <v>0.6</v>
      </c>
      <c r="C19" s="84">
        <v>0.41739999999999999</v>
      </c>
      <c r="D19" s="85">
        <f>(C19-C18)/C18</f>
        <v>-6.391567616057417E-2</v>
      </c>
      <c r="E19" s="86">
        <v>0.6</v>
      </c>
      <c r="F19" s="84">
        <v>0.38490000000000002</v>
      </c>
      <c r="G19" s="85">
        <f>(F19-F18)/F18</f>
        <v>-0.17474271012006853</v>
      </c>
      <c r="H19" s="26" t="s">
        <v>38</v>
      </c>
      <c r="I19" s="112">
        <v>0.4698</v>
      </c>
      <c r="J19" s="112">
        <v>0.45379999999999998</v>
      </c>
      <c r="T19" s="31"/>
      <c r="X19" s="31"/>
    </row>
    <row r="20" spans="1:25" ht="14.4" thickBot="1">
      <c r="A20" s="72">
        <v>2024</v>
      </c>
      <c r="B20" s="68">
        <v>0.6</v>
      </c>
      <c r="C20" s="69">
        <v>0.3498</v>
      </c>
      <c r="D20" s="70">
        <f>(C20-C19)/C19</f>
        <v>-0.16195495927168183</v>
      </c>
      <c r="E20" s="79">
        <v>0.6</v>
      </c>
      <c r="F20" s="69">
        <v>0.316</v>
      </c>
      <c r="G20" s="70">
        <f>(F20-F19)/F19</f>
        <v>-0.17900753442452588</v>
      </c>
      <c r="H20" s="27" t="s">
        <v>38</v>
      </c>
      <c r="I20" s="87">
        <v>0.45800000000000002</v>
      </c>
      <c r="J20" s="87">
        <v>0.42049999999999998</v>
      </c>
      <c r="T20" s="29"/>
      <c r="U20" s="30"/>
      <c r="X20" s="29"/>
      <c r="Y20" s="30"/>
    </row>
    <row r="21" spans="1:25">
      <c r="T21" s="29"/>
      <c r="U21" s="30"/>
      <c r="X21" s="29"/>
      <c r="Y21" s="30"/>
    </row>
    <row r="22" spans="1:25">
      <c r="T22" s="29"/>
      <c r="U22" s="30"/>
      <c r="X22" s="29"/>
      <c r="Y22" s="30"/>
    </row>
    <row r="23" spans="1:25">
      <c r="T23" s="29"/>
      <c r="U23" s="30"/>
      <c r="X23" s="29"/>
      <c r="Y23" s="30"/>
    </row>
    <row r="24" spans="1:25">
      <c r="T24" s="29"/>
      <c r="U24" s="30"/>
      <c r="X24" s="29"/>
      <c r="Y24" s="30"/>
    </row>
    <row r="25" spans="1:25">
      <c r="T25" s="29"/>
      <c r="U25" s="30"/>
      <c r="X25" s="29"/>
      <c r="Y25" s="30"/>
    </row>
    <row r="26" spans="1:25">
      <c r="L26" s="30"/>
      <c r="M26" s="30"/>
    </row>
    <row r="28" spans="1:25">
      <c r="W28" s="31"/>
    </row>
    <row r="29" spans="1:25">
      <c r="W29" s="31"/>
    </row>
    <row r="30" spans="1:25">
      <c r="W30" s="31"/>
    </row>
    <row r="31" spans="1:25">
      <c r="W31" s="31"/>
    </row>
    <row r="32" spans="1:25">
      <c r="W32" s="31"/>
    </row>
    <row r="33" spans="23:23">
      <c r="W33" s="31"/>
    </row>
    <row r="50" spans="1:42" ht="12" customHeight="1"/>
    <row r="51" spans="1:42" ht="19.05" customHeight="1">
      <c r="A51" s="95" t="s">
        <v>24</v>
      </c>
      <c r="B51" s="95"/>
      <c r="C51" s="95"/>
      <c r="D51" s="95"/>
      <c r="E51" s="95"/>
      <c r="F51" s="95"/>
      <c r="G51" s="95"/>
      <c r="H51" s="94"/>
      <c r="I51" s="94"/>
    </row>
    <row r="52" spans="1:42" ht="12.6" thickBot="1"/>
    <row r="53" spans="1:42" s="7" customFormat="1" ht="14.1" customHeight="1" thickBot="1">
      <c r="B53" s="103">
        <v>2019</v>
      </c>
      <c r="C53" s="104"/>
      <c r="D53" s="103">
        <v>2020</v>
      </c>
      <c r="E53" s="104"/>
      <c r="F53" s="103">
        <v>2021</v>
      </c>
      <c r="G53" s="104"/>
      <c r="H53" s="103">
        <v>2022</v>
      </c>
      <c r="I53" s="104"/>
      <c r="J53" s="103">
        <v>2023</v>
      </c>
      <c r="K53" s="104"/>
      <c r="L53" s="103">
        <v>2024</v>
      </c>
      <c r="M53" s="104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</row>
    <row r="54" spans="1:42" s="7" customFormat="1" ht="13.8" thickBot="1">
      <c r="A54" s="54" t="s">
        <v>7</v>
      </c>
      <c r="B54" s="33" t="s">
        <v>8</v>
      </c>
      <c r="C54" s="17" t="s">
        <v>9</v>
      </c>
      <c r="D54" s="33" t="s">
        <v>8</v>
      </c>
      <c r="E54" s="17" t="s">
        <v>9</v>
      </c>
      <c r="F54" s="33" t="s">
        <v>8</v>
      </c>
      <c r="G54" s="17" t="s">
        <v>9</v>
      </c>
      <c r="H54" s="33" t="s">
        <v>8</v>
      </c>
      <c r="I54" s="17" t="s">
        <v>9</v>
      </c>
      <c r="J54" s="33" t="s">
        <v>8</v>
      </c>
      <c r="K54" s="17" t="s">
        <v>9</v>
      </c>
      <c r="L54" s="33" t="s">
        <v>8</v>
      </c>
      <c r="M54" s="17" t="s">
        <v>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</row>
    <row r="55" spans="1:42" s="7" customFormat="1" ht="13.2">
      <c r="A55" s="37" t="s">
        <v>0</v>
      </c>
      <c r="B55" s="34">
        <v>127.1</v>
      </c>
      <c r="C55" s="35">
        <f>B55/B65</f>
        <v>0.90141843971631197</v>
      </c>
      <c r="D55" s="34">
        <v>97.62</v>
      </c>
      <c r="E55" s="35">
        <f>D55/D65</f>
        <v>0.79365853658536589</v>
      </c>
      <c r="F55" s="34">
        <v>56.1</v>
      </c>
      <c r="G55" s="35">
        <f>F55/F65</f>
        <v>0.34629629629629632</v>
      </c>
      <c r="H55" s="34">
        <v>70</v>
      </c>
      <c r="I55" s="35">
        <f>H55/H65</f>
        <v>0.44585987261146498</v>
      </c>
      <c r="J55" s="34">
        <v>91</v>
      </c>
      <c r="K55" s="35">
        <v>0.41743119266055045</v>
      </c>
      <c r="L55" s="34">
        <v>69.260000000000005</v>
      </c>
      <c r="M55" s="35">
        <v>0.34979797979797983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</row>
    <row r="56" spans="1:42" s="7" customFormat="1" ht="13.2">
      <c r="A56" s="37" t="s">
        <v>21</v>
      </c>
      <c r="B56" s="38">
        <v>2.9</v>
      </c>
      <c r="C56" s="39">
        <f>B56/B65</f>
        <v>2.0567375886524821E-2</v>
      </c>
      <c r="D56" s="38">
        <v>6.38</v>
      </c>
      <c r="E56" s="39">
        <f>D56/D65</f>
        <v>5.1869918699186994E-2</v>
      </c>
      <c r="F56" s="38">
        <v>2.9</v>
      </c>
      <c r="G56" s="39">
        <f>F56/F65</f>
        <v>1.7901234567901235E-2</v>
      </c>
      <c r="H56" s="38">
        <v>0</v>
      </c>
      <c r="I56" s="39">
        <f>H56/H65</f>
        <v>0</v>
      </c>
      <c r="J56" s="38">
        <v>0</v>
      </c>
      <c r="K56" s="39">
        <v>0</v>
      </c>
      <c r="L56" s="38">
        <v>1.7399999999999998</v>
      </c>
      <c r="M56" s="39">
        <v>8.7878787878787872E-3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</row>
    <row r="57" spans="1:42" s="7" customFormat="1" ht="13.2">
      <c r="A57" s="37" t="s">
        <v>3</v>
      </c>
      <c r="B57" s="38">
        <v>0</v>
      </c>
      <c r="C57" s="39">
        <f>B57/B65</f>
        <v>0</v>
      </c>
      <c r="D57" s="38">
        <v>1</v>
      </c>
      <c r="E57" s="39">
        <f>D57/D65</f>
        <v>8.130081300813009E-3</v>
      </c>
      <c r="F57" s="38">
        <v>0</v>
      </c>
      <c r="G57" s="39">
        <f>F57/F65</f>
        <v>0</v>
      </c>
      <c r="H57" s="38">
        <v>0</v>
      </c>
      <c r="I57" s="39">
        <f>H57/H65</f>
        <v>0</v>
      </c>
      <c r="J57" s="38">
        <v>0</v>
      </c>
      <c r="K57" s="39">
        <v>0</v>
      </c>
      <c r="L57" s="38">
        <v>0</v>
      </c>
      <c r="M57" s="39">
        <v>0</v>
      </c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</row>
    <row r="58" spans="1:42" s="7" customFormat="1" ht="13.2">
      <c r="A58" s="37" t="s">
        <v>1</v>
      </c>
      <c r="B58" s="38">
        <v>0</v>
      </c>
      <c r="C58" s="39">
        <f>B58/B65</f>
        <v>0</v>
      </c>
      <c r="D58" s="38">
        <v>1</v>
      </c>
      <c r="E58" s="39">
        <f>D58/D65</f>
        <v>8.130081300813009E-3</v>
      </c>
      <c r="F58" s="38">
        <v>0</v>
      </c>
      <c r="G58" s="39">
        <f>F58/F65</f>
        <v>0</v>
      </c>
      <c r="H58" s="38">
        <v>0</v>
      </c>
      <c r="I58" s="39">
        <f>H58/H65</f>
        <v>0</v>
      </c>
      <c r="J58" s="38">
        <v>0</v>
      </c>
      <c r="K58" s="39">
        <v>0</v>
      </c>
      <c r="L58" s="38">
        <v>0</v>
      </c>
      <c r="M58" s="3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</row>
    <row r="59" spans="1:42" s="7" customFormat="1" ht="13.2">
      <c r="A59" s="37" t="s">
        <v>2</v>
      </c>
      <c r="B59" s="38">
        <v>0</v>
      </c>
      <c r="C59" s="39">
        <f>B59/B65</f>
        <v>0</v>
      </c>
      <c r="D59" s="38">
        <v>5</v>
      </c>
      <c r="E59" s="39">
        <f>D59/D65</f>
        <v>4.065040650406504E-2</v>
      </c>
      <c r="F59" s="38">
        <v>5</v>
      </c>
      <c r="G59" s="39">
        <f>F59/F65</f>
        <v>3.0864197530864196E-2</v>
      </c>
      <c r="H59" s="38">
        <v>1</v>
      </c>
      <c r="I59" s="39">
        <f>H59/H65</f>
        <v>6.369426751592357E-3</v>
      </c>
      <c r="J59" s="38">
        <v>2</v>
      </c>
      <c r="K59" s="39">
        <v>9.1743119266055051E-3</v>
      </c>
      <c r="L59" s="38">
        <v>6</v>
      </c>
      <c r="M59" s="39">
        <v>3.0303030303030304E-2</v>
      </c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</row>
    <row r="60" spans="1:42" s="7" customFormat="1" ht="12.75" customHeight="1">
      <c r="A60" s="40" t="s">
        <v>16</v>
      </c>
      <c r="B60" s="38">
        <v>0</v>
      </c>
      <c r="C60" s="39">
        <f>B60/B65</f>
        <v>0</v>
      </c>
      <c r="D60" s="38">
        <v>0</v>
      </c>
      <c r="E60" s="39">
        <f>D60/D65</f>
        <v>0</v>
      </c>
      <c r="F60" s="38">
        <v>5</v>
      </c>
      <c r="G60" s="39">
        <f>F60/F65</f>
        <v>3.0864197530864196E-2</v>
      </c>
      <c r="H60" s="38">
        <v>4</v>
      </c>
      <c r="I60" s="39">
        <f>H60/H65</f>
        <v>2.5477707006369428E-2</v>
      </c>
      <c r="J60" s="38">
        <v>7</v>
      </c>
      <c r="K60" s="39">
        <v>3.2110091743119268E-2</v>
      </c>
      <c r="L60" s="38">
        <v>1</v>
      </c>
      <c r="M60" s="39">
        <v>5.0505050505050509E-3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</row>
    <row r="61" spans="1:42" s="7" customFormat="1" ht="13.2">
      <c r="A61" s="37" t="s">
        <v>32</v>
      </c>
      <c r="B61" s="38">
        <v>0</v>
      </c>
      <c r="C61" s="39">
        <f>B61/B65</f>
        <v>0</v>
      </c>
      <c r="D61" s="38">
        <v>1</v>
      </c>
      <c r="E61" s="39">
        <f>D61/D65</f>
        <v>8.130081300813009E-3</v>
      </c>
      <c r="F61" s="38">
        <v>0</v>
      </c>
      <c r="G61" s="39">
        <f>F61/F65</f>
        <v>0</v>
      </c>
      <c r="H61" s="38">
        <v>5</v>
      </c>
      <c r="I61" s="39">
        <f>H61/H65</f>
        <v>3.1847133757961783E-2</v>
      </c>
      <c r="J61" s="38">
        <v>5</v>
      </c>
      <c r="K61" s="39">
        <v>2.2935779816513763E-2</v>
      </c>
      <c r="L61" s="38">
        <v>0</v>
      </c>
      <c r="M61" s="39">
        <v>0</v>
      </c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</row>
    <row r="62" spans="1:42" s="7" customFormat="1" ht="13.2">
      <c r="A62" s="37" t="s">
        <v>31</v>
      </c>
      <c r="B62" s="38">
        <v>10</v>
      </c>
      <c r="C62" s="39">
        <f>B62/B65</f>
        <v>7.0921985815602842E-2</v>
      </c>
      <c r="D62" s="38">
        <v>9</v>
      </c>
      <c r="E62" s="39">
        <f>D62/D65</f>
        <v>7.3170731707317069E-2</v>
      </c>
      <c r="F62" s="38">
        <v>93</v>
      </c>
      <c r="G62" s="39">
        <f>F62/F65</f>
        <v>0.57407407407407407</v>
      </c>
      <c r="H62" s="38">
        <v>77</v>
      </c>
      <c r="I62" s="39">
        <f>H62/H65</f>
        <v>0.49044585987261147</v>
      </c>
      <c r="J62" s="38">
        <v>113</v>
      </c>
      <c r="K62" s="39">
        <v>0.51834862385321101</v>
      </c>
      <c r="L62" s="38">
        <v>119</v>
      </c>
      <c r="M62" s="39">
        <v>0.60101010101010099</v>
      </c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</row>
    <row r="63" spans="1:42" s="7" customFormat="1" ht="13.2">
      <c r="A63" s="37" t="s">
        <v>5</v>
      </c>
      <c r="B63" s="38">
        <v>0</v>
      </c>
      <c r="C63" s="39">
        <f>B63/B65</f>
        <v>0</v>
      </c>
      <c r="D63" s="38">
        <v>1</v>
      </c>
      <c r="E63" s="39">
        <f>D63/D65</f>
        <v>8.130081300813009E-3</v>
      </c>
      <c r="F63" s="38">
        <v>0</v>
      </c>
      <c r="G63" s="39">
        <f>F63/F65</f>
        <v>0</v>
      </c>
      <c r="H63" s="38">
        <v>0</v>
      </c>
      <c r="I63" s="39">
        <f>H63/H65</f>
        <v>0</v>
      </c>
      <c r="J63" s="38">
        <v>0</v>
      </c>
      <c r="K63" s="39">
        <v>0</v>
      </c>
      <c r="L63" s="38">
        <v>0</v>
      </c>
      <c r="M63" s="39">
        <v>0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</row>
    <row r="64" spans="1:42" s="7" customFormat="1" ht="13.2">
      <c r="A64" s="37" t="s">
        <v>4</v>
      </c>
      <c r="B64" s="38">
        <v>1</v>
      </c>
      <c r="C64" s="39">
        <f>B64/B65</f>
        <v>7.0921985815602835E-3</v>
      </c>
      <c r="D64" s="38">
        <v>1</v>
      </c>
      <c r="E64" s="39">
        <f>D64/D65</f>
        <v>8.130081300813009E-3</v>
      </c>
      <c r="F64" s="38">
        <v>0</v>
      </c>
      <c r="G64" s="39">
        <f>F64/F65</f>
        <v>0</v>
      </c>
      <c r="H64" s="38">
        <v>0</v>
      </c>
      <c r="I64" s="39">
        <f>H64/H65</f>
        <v>0</v>
      </c>
      <c r="J64" s="38">
        <v>0</v>
      </c>
      <c r="K64" s="39">
        <v>0</v>
      </c>
      <c r="L64" s="38">
        <v>1</v>
      </c>
      <c r="M64" s="39">
        <v>5.0505050505050509E-3</v>
      </c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</row>
    <row r="65" spans="1:52" s="7" customFormat="1" ht="13.8" thickBot="1">
      <c r="A65" s="37" t="s">
        <v>6</v>
      </c>
      <c r="B65" s="55">
        <f t="shared" ref="B65:I65" si="2">SUM(B55:B64)</f>
        <v>141</v>
      </c>
      <c r="C65" s="56">
        <f t="shared" si="2"/>
        <v>0.99999999999999989</v>
      </c>
      <c r="D65" s="55">
        <f t="shared" si="2"/>
        <v>123</v>
      </c>
      <c r="E65" s="56">
        <f t="shared" si="2"/>
        <v>1.0000000000000002</v>
      </c>
      <c r="F65" s="55">
        <f t="shared" si="2"/>
        <v>162</v>
      </c>
      <c r="G65" s="56">
        <f t="shared" si="2"/>
        <v>1</v>
      </c>
      <c r="H65" s="55">
        <f t="shared" si="2"/>
        <v>157</v>
      </c>
      <c r="I65" s="56">
        <f t="shared" si="2"/>
        <v>1</v>
      </c>
      <c r="J65" s="55">
        <v>218</v>
      </c>
      <c r="K65" s="56">
        <v>1</v>
      </c>
      <c r="L65" s="55">
        <v>198</v>
      </c>
      <c r="M65" s="56">
        <v>1</v>
      </c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</row>
    <row r="66" spans="1:52" s="7" customFormat="1" ht="13.2">
      <c r="A66" s="41"/>
      <c r="B66" s="42"/>
      <c r="C66" s="43"/>
      <c r="D66" s="44"/>
      <c r="E66" s="36"/>
      <c r="F66" s="44"/>
      <c r="G66" s="36"/>
      <c r="H66" s="36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</row>
    <row r="67" spans="1:52" s="7" customFormat="1" ht="13.2">
      <c r="A67" s="41"/>
      <c r="B67" s="42"/>
      <c r="C67" s="43"/>
      <c r="D67" s="44"/>
      <c r="E67" s="36"/>
      <c r="F67" s="44"/>
      <c r="G67" s="36"/>
      <c r="H67" s="36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</row>
    <row r="68" spans="1:52" s="7" customFormat="1" ht="13.2">
      <c r="A68" s="41"/>
      <c r="B68" s="42"/>
      <c r="C68" s="43"/>
      <c r="D68" s="44"/>
      <c r="E68" s="36"/>
      <c r="F68" s="44"/>
      <c r="G68" s="36"/>
      <c r="H68" s="36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1:52" s="7" customFormat="1" ht="13.2">
      <c r="A69" s="41"/>
      <c r="B69" s="42"/>
      <c r="C69" s="43"/>
      <c r="D69" s="44"/>
      <c r="E69" s="36"/>
      <c r="F69" s="44"/>
      <c r="G69" s="36"/>
      <c r="H69" s="36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1:52" s="7" customFormat="1" ht="13.2">
      <c r="A70" s="41"/>
      <c r="B70" s="42"/>
      <c r="C70" s="43"/>
      <c r="D70" s="44"/>
      <c r="E70" s="36"/>
      <c r="F70" s="44"/>
      <c r="G70" s="36"/>
      <c r="H70" s="36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  <row r="71" spans="1:52" s="7" customFormat="1" ht="13.2">
      <c r="A71" s="41"/>
      <c r="B71" s="42"/>
      <c r="C71" s="43"/>
      <c r="D71" s="44"/>
      <c r="E71" s="36"/>
      <c r="F71" s="44"/>
      <c r="G71" s="36"/>
      <c r="H71" s="36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</row>
    <row r="87" spans="1:52" ht="41.1" customHeight="1">
      <c r="A87" s="45"/>
      <c r="B87" s="96" t="s">
        <v>36</v>
      </c>
      <c r="C87" s="96"/>
      <c r="D87" s="96"/>
      <c r="E87" s="96"/>
      <c r="F87" s="96"/>
      <c r="G87" s="45"/>
      <c r="H87" s="46"/>
      <c r="I87" s="46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ht="12.6" thickBot="1"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t="13.8" thickBot="1">
      <c r="C89" s="7"/>
      <c r="D89" s="47">
        <v>2019</v>
      </c>
      <c r="E89" s="47">
        <v>2020</v>
      </c>
      <c r="F89" s="47">
        <v>2021</v>
      </c>
      <c r="G89" s="47">
        <v>2022</v>
      </c>
      <c r="H89" s="47">
        <v>2023</v>
      </c>
      <c r="I89" s="47">
        <v>2024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 s="7" customFormat="1" ht="13.2">
      <c r="B90" s="37" t="s">
        <v>21</v>
      </c>
      <c r="C90" s="48"/>
      <c r="D90" s="49">
        <v>1</v>
      </c>
      <c r="E90" s="49">
        <v>1</v>
      </c>
      <c r="F90" s="49">
        <v>0</v>
      </c>
      <c r="G90" s="49">
        <v>2</v>
      </c>
      <c r="H90" s="49">
        <v>5</v>
      </c>
      <c r="I90" s="49">
        <v>5</v>
      </c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</row>
    <row r="91" spans="1:52" s="7" customFormat="1" ht="13.2">
      <c r="B91" s="37" t="s">
        <v>3</v>
      </c>
      <c r="C91" s="50"/>
      <c r="D91" s="51">
        <v>0</v>
      </c>
      <c r="E91" s="51">
        <v>0</v>
      </c>
      <c r="F91" s="51">
        <v>2</v>
      </c>
      <c r="G91" s="51">
        <v>0</v>
      </c>
      <c r="H91" s="51">
        <v>1</v>
      </c>
      <c r="I91" s="51">
        <v>0</v>
      </c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</row>
    <row r="92" spans="1:52" s="7" customFormat="1" ht="13.2">
      <c r="B92" s="37" t="s">
        <v>39</v>
      </c>
      <c r="C92" s="50"/>
      <c r="D92" s="51">
        <v>4</v>
      </c>
      <c r="E92" s="51">
        <v>4</v>
      </c>
      <c r="F92" s="51">
        <v>3</v>
      </c>
      <c r="G92" s="51">
        <v>2</v>
      </c>
      <c r="H92" s="51">
        <v>4</v>
      </c>
      <c r="I92" s="51">
        <v>4</v>
      </c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</row>
    <row r="93" spans="1:52" s="7" customFormat="1" ht="13.2">
      <c r="B93" s="37" t="s">
        <v>2</v>
      </c>
      <c r="C93" s="50"/>
      <c r="D93" s="51">
        <v>5</v>
      </c>
      <c r="E93" s="51">
        <v>4</v>
      </c>
      <c r="F93" s="51">
        <v>2</v>
      </c>
      <c r="G93" s="51">
        <v>4</v>
      </c>
      <c r="H93" s="51">
        <v>6</v>
      </c>
      <c r="I93" s="51">
        <v>1</v>
      </c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</row>
    <row r="94" spans="1:52" s="7" customFormat="1" ht="12.75" customHeight="1">
      <c r="B94" s="40" t="s">
        <v>16</v>
      </c>
      <c r="C94" s="50"/>
      <c r="D94" s="51">
        <v>15</v>
      </c>
      <c r="E94" s="51">
        <v>12</v>
      </c>
      <c r="F94" s="51">
        <v>13</v>
      </c>
      <c r="G94" s="51">
        <v>9</v>
      </c>
      <c r="H94" s="51">
        <v>11</v>
      </c>
      <c r="I94" s="51">
        <v>11</v>
      </c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</row>
    <row r="95" spans="1:52" s="7" customFormat="1" ht="15" customHeight="1">
      <c r="B95" s="37" t="s">
        <v>31</v>
      </c>
      <c r="C95" s="50"/>
      <c r="D95" s="51">
        <v>15</v>
      </c>
      <c r="E95" s="51">
        <v>16</v>
      </c>
      <c r="F95" s="51">
        <v>20</v>
      </c>
      <c r="G95" s="51">
        <v>26</v>
      </c>
      <c r="H95" s="51">
        <v>25</v>
      </c>
      <c r="I95" s="51">
        <v>25</v>
      </c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</row>
    <row r="96" spans="1:52" s="7" customFormat="1" ht="15" customHeight="1">
      <c r="B96" s="37" t="s">
        <v>5</v>
      </c>
      <c r="C96" s="50"/>
      <c r="D96" s="51">
        <v>4</v>
      </c>
      <c r="E96" s="51">
        <v>5</v>
      </c>
      <c r="F96" s="51">
        <v>1</v>
      </c>
      <c r="G96" s="51">
        <v>2</v>
      </c>
      <c r="H96" s="51">
        <v>1</v>
      </c>
      <c r="I96" s="51">
        <v>2</v>
      </c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</row>
    <row r="97" spans="1:47" s="7" customFormat="1" ht="13.8" thickBot="1">
      <c r="B97" s="37" t="s">
        <v>4</v>
      </c>
      <c r="C97" s="48"/>
      <c r="D97" s="52">
        <v>2</v>
      </c>
      <c r="E97" s="52">
        <v>1</v>
      </c>
      <c r="F97" s="52">
        <v>0</v>
      </c>
      <c r="G97" s="52">
        <v>0</v>
      </c>
      <c r="H97" s="52">
        <v>0</v>
      </c>
      <c r="I97" s="52">
        <v>0</v>
      </c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</row>
    <row r="100" spans="1:47" s="5" customFormat="1" ht="18.75" customHeight="1">
      <c r="A100" s="4"/>
      <c r="B100" s="96" t="s">
        <v>33</v>
      </c>
      <c r="C100" s="96"/>
      <c r="D100" s="96"/>
      <c r="E100" s="96"/>
      <c r="F100" s="96"/>
    </row>
    <row r="101" spans="1:47" s="5" customFormat="1">
      <c r="A101" s="4"/>
      <c r="B101" s="4"/>
      <c r="C101" s="4"/>
      <c r="D101" s="4"/>
      <c r="E101" s="4"/>
      <c r="F101" s="4"/>
    </row>
    <row r="102" spans="1:47" s="5" customFormat="1" ht="13.2">
      <c r="A102" s="4"/>
      <c r="B102" s="4"/>
      <c r="C102" s="88">
        <v>24.61</v>
      </c>
      <c r="D102" s="41" t="s">
        <v>34</v>
      </c>
      <c r="E102" s="4"/>
      <c r="F102" s="4"/>
    </row>
    <row r="103" spans="1:47" s="5" customFormat="1" ht="13.2">
      <c r="A103" s="4"/>
      <c r="B103" s="4"/>
      <c r="C103" s="66">
        <v>44.25</v>
      </c>
      <c r="D103" s="41" t="s">
        <v>35</v>
      </c>
      <c r="E103" s="4"/>
      <c r="F103" s="4"/>
    </row>
    <row r="104" spans="1:47" s="5" customFormat="1"/>
  </sheetData>
  <mergeCells count="16">
    <mergeCell ref="L53:M53"/>
    <mergeCell ref="B100:F100"/>
    <mergeCell ref="B87:F87"/>
    <mergeCell ref="H53:I53"/>
    <mergeCell ref="F53:G53"/>
    <mergeCell ref="D53:E53"/>
    <mergeCell ref="J53:K53"/>
    <mergeCell ref="A2:I2"/>
    <mergeCell ref="A3:I3"/>
    <mergeCell ref="A10:I10"/>
    <mergeCell ref="A11:G11"/>
    <mergeCell ref="B12:D12"/>
    <mergeCell ref="E12:G12"/>
    <mergeCell ref="I12:J12"/>
    <mergeCell ref="B53:C53"/>
    <mergeCell ref="A51:I51"/>
  </mergeCells>
  <phoneticPr fontId="0" type="noConversion"/>
  <pageMargins left="0.75" right="0.75" top="1" bottom="0.36" header="0.5" footer="0.3"/>
  <pageSetup orientation="portrait" r:id="rId1"/>
  <headerFooter alignWithMargins="0"/>
  <rowBreaks count="1" manualBreakCount="1">
    <brk id="5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1"/>
  <sheetViews>
    <sheetView showGridLines="0" tabSelected="1" zoomScaleNormal="100" zoomScaleSheetLayoutView="100" workbookViewId="0">
      <selection activeCell="L94" sqref="L94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2" style="4" customWidth="1"/>
    <col min="9" max="9" width="11.375" style="4" customWidth="1"/>
    <col min="10" max="13" width="11.375" style="5" customWidth="1"/>
    <col min="14" max="50" width="5.125" style="5" customWidth="1"/>
    <col min="51" max="54" width="11.375" style="5" customWidth="1"/>
    <col min="55" max="16384" width="11.375" style="4"/>
  </cols>
  <sheetData>
    <row r="1" spans="1:54" ht="15" customHeight="1"/>
    <row r="2" spans="1:54" ht="22.8">
      <c r="A2" s="90" t="s">
        <v>28</v>
      </c>
      <c r="B2" s="90"/>
      <c r="C2" s="90"/>
      <c r="D2" s="90"/>
      <c r="E2" s="90"/>
      <c r="F2" s="90"/>
      <c r="G2" s="90"/>
      <c r="H2" s="91"/>
      <c r="I2" s="91"/>
      <c r="J2" s="6"/>
    </row>
    <row r="3" spans="1:54" ht="15.75" customHeight="1">
      <c r="A3" s="92" t="s">
        <v>20</v>
      </c>
      <c r="B3" s="92"/>
      <c r="C3" s="92"/>
      <c r="D3" s="92"/>
      <c r="E3" s="92"/>
      <c r="F3" s="92"/>
      <c r="G3" s="92"/>
      <c r="H3" s="91"/>
      <c r="I3" s="91"/>
      <c r="J3" s="6"/>
    </row>
    <row r="4" spans="1:54" ht="6.75" customHeight="1">
      <c r="F4" s="7"/>
    </row>
    <row r="5" spans="1:54" ht="13.8" thickBot="1">
      <c r="F5" s="7"/>
    </row>
    <row r="6" spans="1:54" s="1" customFormat="1" ht="14.4" thickBot="1">
      <c r="A6" s="8" t="s">
        <v>14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110">
        <v>2023</v>
      </c>
      <c r="H6" s="8">
        <v>2024</v>
      </c>
      <c r="I6" s="89"/>
      <c r="J6" s="89"/>
      <c r="K6" s="89"/>
      <c r="L6" s="10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4" s="1" customFormat="1" ht="14.4" thickBot="1">
      <c r="A7" s="10" t="s">
        <v>15</v>
      </c>
      <c r="B7" s="11">
        <v>1</v>
      </c>
      <c r="C7" s="11">
        <v>0.72729999999999995</v>
      </c>
      <c r="D7" s="11">
        <v>1</v>
      </c>
      <c r="E7" s="11">
        <v>1</v>
      </c>
      <c r="F7" s="11">
        <v>1</v>
      </c>
      <c r="G7" s="111">
        <v>0.33</v>
      </c>
      <c r="H7" s="109">
        <v>1</v>
      </c>
      <c r="I7" s="107"/>
      <c r="J7" s="107"/>
      <c r="K7" s="107"/>
      <c r="L7" s="10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4" ht="15" customHeight="1">
      <c r="D8" s="3" t="s">
        <v>37</v>
      </c>
    </row>
    <row r="9" spans="1:54" ht="15" customHeight="1">
      <c r="D9" s="3"/>
    </row>
    <row r="10" spans="1:54" ht="17.399999999999999">
      <c r="A10" s="93" t="s">
        <v>27</v>
      </c>
      <c r="B10" s="93"/>
      <c r="C10" s="93"/>
      <c r="D10" s="93"/>
      <c r="E10" s="93"/>
      <c r="F10" s="93"/>
      <c r="G10" s="93"/>
      <c r="H10" s="94"/>
      <c r="I10" s="94"/>
    </row>
    <row r="11" spans="1:54" ht="12" customHeight="1" thickBot="1">
      <c r="A11" s="105"/>
      <c r="B11" s="105"/>
      <c r="C11" s="105"/>
      <c r="D11" s="105"/>
      <c r="E11" s="105"/>
      <c r="F11" s="105"/>
      <c r="G11" s="105"/>
      <c r="H11" s="12"/>
    </row>
    <row r="12" spans="1:54" s="1" customFormat="1" ht="14.4" thickBot="1">
      <c r="B12" s="98" t="s">
        <v>10</v>
      </c>
      <c r="C12" s="99"/>
      <c r="D12" s="100"/>
      <c r="E12" s="98" t="s">
        <v>13</v>
      </c>
      <c r="F12" s="101"/>
      <c r="G12" s="102"/>
      <c r="H12" s="13" t="s">
        <v>22</v>
      </c>
      <c r="I12" s="97" t="s">
        <v>25</v>
      </c>
      <c r="J12" s="9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4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4" ht="14.4" thickBot="1">
      <c r="A14" s="28">
        <v>2018</v>
      </c>
      <c r="B14" s="22">
        <v>0.6</v>
      </c>
      <c r="C14" s="23">
        <v>0.60780000000000001</v>
      </c>
      <c r="D14" s="65">
        <v>0.11899999999999999</v>
      </c>
      <c r="E14" s="25">
        <v>0.6</v>
      </c>
      <c r="F14" s="23">
        <v>0.59460000000000002</v>
      </c>
      <c r="G14" s="65">
        <v>2.5000000000000001E-2</v>
      </c>
      <c r="H14" s="26" t="s">
        <v>38</v>
      </c>
      <c r="I14" s="58">
        <v>0.75929999999999997</v>
      </c>
      <c r="J14" s="58">
        <v>0.71540000000000004</v>
      </c>
      <c r="T14" s="29"/>
      <c r="U14" s="30"/>
      <c r="X14" s="29"/>
      <c r="Y14" s="30"/>
    </row>
    <row r="15" spans="1:54" s="59" customFormat="1" ht="14.4" thickBot="1">
      <c r="A15" s="28">
        <v>2019</v>
      </c>
      <c r="B15" s="75">
        <v>0.6</v>
      </c>
      <c r="C15" s="76">
        <v>0.4032</v>
      </c>
      <c r="D15" s="77">
        <f t="shared" ref="D15" si="0">(C15-C14)/C14</f>
        <v>-0.33662388943731492</v>
      </c>
      <c r="E15" s="78">
        <v>0.6</v>
      </c>
      <c r="F15" s="76">
        <v>0.50049999999999994</v>
      </c>
      <c r="G15" s="77">
        <f t="shared" ref="G15" si="1">(F15-F14)/F14</f>
        <v>-0.1582576522031619</v>
      </c>
      <c r="H15" s="26" t="s">
        <v>38</v>
      </c>
      <c r="I15" s="58">
        <v>0.73650000000000004</v>
      </c>
      <c r="J15" s="58">
        <v>0.69230000000000003</v>
      </c>
      <c r="K15" s="30"/>
      <c r="L15" s="30"/>
      <c r="M15" s="30"/>
      <c r="N15" s="30"/>
      <c r="O15" s="30"/>
      <c r="P15" s="30"/>
      <c r="Q15" s="30"/>
      <c r="R15" s="30"/>
      <c r="S15" s="30"/>
      <c r="T15" s="29"/>
      <c r="U15" s="30"/>
      <c r="V15" s="30"/>
      <c r="W15" s="30"/>
      <c r="X15" s="29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</row>
    <row r="16" spans="1:54" ht="14.4" thickBot="1">
      <c r="A16" s="28">
        <v>2020</v>
      </c>
      <c r="B16" s="75">
        <v>0.6</v>
      </c>
      <c r="C16" s="76">
        <v>0.47121212121212125</v>
      </c>
      <c r="D16" s="77">
        <f>(C16-C15)/C15</f>
        <v>0.16868085618085626</v>
      </c>
      <c r="E16" s="78">
        <v>0.6</v>
      </c>
      <c r="F16" s="76">
        <v>0.60532871972318347</v>
      </c>
      <c r="G16" s="77">
        <f>(F16-F15)/F15</f>
        <v>0.20944799145491216</v>
      </c>
      <c r="H16" s="26" t="s">
        <v>38</v>
      </c>
      <c r="I16" s="58">
        <v>0.73740000000000006</v>
      </c>
      <c r="J16" s="58">
        <v>0.70799999999999996</v>
      </c>
      <c r="T16" s="29"/>
      <c r="U16" s="30"/>
      <c r="X16" s="29"/>
      <c r="Y16" s="30"/>
    </row>
    <row r="17" spans="1:25" ht="14.4" thickBot="1">
      <c r="A17" s="28">
        <v>2021</v>
      </c>
      <c r="B17" s="75">
        <v>0.6</v>
      </c>
      <c r="C17" s="76">
        <v>3.85E-2</v>
      </c>
      <c r="D17" s="77">
        <f>(C17-C16)/C16</f>
        <v>-0.91829581993569132</v>
      </c>
      <c r="E17" s="78">
        <v>0.6</v>
      </c>
      <c r="F17" s="76">
        <v>0.16</v>
      </c>
      <c r="G17" s="77">
        <f>(F17-F16)/F16</f>
        <v>-0.73568080484737619</v>
      </c>
      <c r="H17" s="26" t="s">
        <v>38</v>
      </c>
      <c r="I17" s="58">
        <v>0.48699999999999999</v>
      </c>
      <c r="J17" s="58">
        <v>0.46700000000000003</v>
      </c>
      <c r="T17" s="29"/>
      <c r="U17" s="30"/>
      <c r="X17" s="29"/>
      <c r="Y17" s="30"/>
    </row>
    <row r="18" spans="1:25" ht="14.4" thickBot="1">
      <c r="A18" s="28">
        <v>2022</v>
      </c>
      <c r="B18" s="75">
        <v>0.6</v>
      </c>
      <c r="C18" s="76">
        <v>3.6799999999999999E-2</v>
      </c>
      <c r="D18" s="77">
        <f>(C18-C17)/C17</f>
        <v>-4.4155844155844157E-2</v>
      </c>
      <c r="E18" s="78">
        <v>0.6</v>
      </c>
      <c r="F18" s="76">
        <v>2.1299999999999999E-2</v>
      </c>
      <c r="G18" s="77">
        <f>(F18-F17)/F17</f>
        <v>-0.86687499999999995</v>
      </c>
      <c r="H18" s="26" t="s">
        <v>38</v>
      </c>
      <c r="I18" s="58">
        <v>0.50949999999999995</v>
      </c>
      <c r="J18" s="58">
        <v>0.51470000000000005</v>
      </c>
      <c r="T18" s="31"/>
      <c r="X18" s="31"/>
    </row>
    <row r="19" spans="1:25" ht="14.4" thickBot="1">
      <c r="A19" s="28">
        <v>2023</v>
      </c>
      <c r="B19" s="75">
        <v>0.6</v>
      </c>
      <c r="C19" s="76">
        <v>5.04E-2</v>
      </c>
      <c r="D19" s="77">
        <f>(C19-C18)/C18</f>
        <v>0.36956521739130438</v>
      </c>
      <c r="E19" s="78">
        <v>0.6</v>
      </c>
      <c r="F19" s="76">
        <v>1.4E-2</v>
      </c>
      <c r="G19" s="77">
        <f>(F19-F18)/F18</f>
        <v>-0.34272300469483563</v>
      </c>
      <c r="H19" s="26" t="s">
        <v>38</v>
      </c>
      <c r="I19" s="112">
        <v>0.4698</v>
      </c>
      <c r="J19" s="112">
        <v>0.45379999999999998</v>
      </c>
      <c r="T19" s="31"/>
      <c r="X19" s="31"/>
    </row>
    <row r="20" spans="1:25" ht="14.4" thickBot="1">
      <c r="A20" s="57">
        <v>2024</v>
      </c>
      <c r="B20" s="61">
        <v>0.6</v>
      </c>
      <c r="C20" s="62">
        <v>1.6799999999999999E-2</v>
      </c>
      <c r="D20" s="63">
        <f>(C20-C19)/C19</f>
        <v>-0.66666666666666674</v>
      </c>
      <c r="E20" s="64">
        <v>0.6</v>
      </c>
      <c r="F20" s="62">
        <v>6.7999999999999996E-3</v>
      </c>
      <c r="G20" s="63">
        <f>(F20-F19)/F19</f>
        <v>-0.51428571428571435</v>
      </c>
      <c r="H20" s="27" t="s">
        <v>38</v>
      </c>
      <c r="I20" s="87">
        <v>0.45800000000000002</v>
      </c>
      <c r="J20" s="87">
        <v>0.42049999999999998</v>
      </c>
      <c r="T20" s="29"/>
      <c r="U20" s="30"/>
      <c r="X20" s="29"/>
      <c r="Y20" s="30"/>
    </row>
    <row r="21" spans="1:25">
      <c r="T21" s="29"/>
      <c r="U21" s="30"/>
      <c r="X21" s="29"/>
      <c r="Y21" s="30"/>
    </row>
    <row r="22" spans="1:25">
      <c r="T22" s="29"/>
      <c r="U22" s="30"/>
      <c r="X22" s="29"/>
      <c r="Y22" s="30"/>
    </row>
    <row r="23" spans="1:25">
      <c r="T23" s="29"/>
      <c r="U23" s="30"/>
      <c r="X23" s="29"/>
      <c r="Y23" s="30"/>
    </row>
    <row r="24" spans="1:25">
      <c r="T24" s="29"/>
      <c r="U24" s="30"/>
      <c r="X24" s="29"/>
      <c r="Y24" s="30"/>
    </row>
    <row r="25" spans="1:25">
      <c r="T25" s="29"/>
      <c r="U25" s="30"/>
      <c r="X25" s="29"/>
      <c r="Y25" s="30"/>
    </row>
    <row r="26" spans="1:25">
      <c r="L26" s="30"/>
      <c r="M26" s="30"/>
    </row>
    <row r="28" spans="1:25">
      <c r="W28" s="31"/>
    </row>
    <row r="29" spans="1:25">
      <c r="W29" s="31"/>
    </row>
    <row r="30" spans="1:25">
      <c r="W30" s="31"/>
    </row>
    <row r="31" spans="1:25">
      <c r="W31" s="31"/>
    </row>
    <row r="32" spans="1:25">
      <c r="W32" s="31"/>
    </row>
    <row r="33" spans="23:23">
      <c r="W33" s="31"/>
    </row>
    <row r="50" spans="1:44" ht="12" customHeight="1"/>
    <row r="51" spans="1:44" ht="19.05" customHeight="1">
      <c r="A51" s="95" t="s">
        <v>24</v>
      </c>
      <c r="B51" s="95"/>
      <c r="C51" s="95"/>
      <c r="D51" s="95"/>
      <c r="E51" s="95"/>
      <c r="F51" s="95"/>
      <c r="G51" s="95"/>
      <c r="H51" s="94"/>
      <c r="I51" s="94"/>
    </row>
    <row r="52" spans="1:44" ht="12.6" thickBot="1"/>
    <row r="53" spans="1:44" s="7" customFormat="1" ht="14.1" customHeight="1" thickBot="1">
      <c r="B53" s="103">
        <v>2019</v>
      </c>
      <c r="C53" s="104"/>
      <c r="D53" s="103">
        <v>2020</v>
      </c>
      <c r="E53" s="104"/>
      <c r="F53" s="103">
        <v>2021</v>
      </c>
      <c r="G53" s="104"/>
      <c r="H53" s="103">
        <v>2022</v>
      </c>
      <c r="I53" s="104"/>
      <c r="J53" s="103">
        <v>2023</v>
      </c>
      <c r="K53" s="104"/>
      <c r="L53" s="103">
        <v>2024</v>
      </c>
      <c r="M53" s="104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</row>
    <row r="54" spans="1:44" s="7" customFormat="1" ht="13.8" thickBot="1">
      <c r="A54" s="54" t="s">
        <v>7</v>
      </c>
      <c r="B54" s="33" t="s">
        <v>8</v>
      </c>
      <c r="C54" s="17" t="s">
        <v>9</v>
      </c>
      <c r="D54" s="33" t="s">
        <v>8</v>
      </c>
      <c r="E54" s="17" t="s">
        <v>9</v>
      </c>
      <c r="F54" s="33" t="s">
        <v>8</v>
      </c>
      <c r="G54" s="17" t="s">
        <v>9</v>
      </c>
      <c r="H54" s="33" t="s">
        <v>8</v>
      </c>
      <c r="I54" s="17" t="s">
        <v>9</v>
      </c>
      <c r="J54" s="33" t="s">
        <v>8</v>
      </c>
      <c r="K54" s="17" t="s">
        <v>9</v>
      </c>
      <c r="L54" s="33" t="s">
        <v>8</v>
      </c>
      <c r="M54" s="17" t="s">
        <v>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</row>
    <row r="55" spans="1:44" s="7" customFormat="1" ht="13.2">
      <c r="A55" s="37" t="s">
        <v>0</v>
      </c>
      <c r="B55" s="34">
        <v>25</v>
      </c>
      <c r="C55" s="35">
        <f>B55/B65</f>
        <v>0.40322580645161288</v>
      </c>
      <c r="D55" s="34">
        <v>31.1</v>
      </c>
      <c r="E55" s="35">
        <f>D55/D65</f>
        <v>0.47121212121212125</v>
      </c>
      <c r="F55" s="34">
        <v>1</v>
      </c>
      <c r="G55" s="35">
        <f>F55/F65</f>
        <v>3.8461538461538464E-2</v>
      </c>
      <c r="H55" s="34">
        <v>1.8399999999999999</v>
      </c>
      <c r="I55" s="35">
        <f>H55/H65</f>
        <v>3.6799999999999999E-2</v>
      </c>
      <c r="J55" s="34">
        <v>1.26</v>
      </c>
      <c r="K55" s="35">
        <v>5.04E-2</v>
      </c>
      <c r="L55" s="34">
        <v>0.42</v>
      </c>
      <c r="M55" s="35">
        <v>1.6799999999999999E-2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</row>
    <row r="56" spans="1:44" s="7" customFormat="1" ht="13.2">
      <c r="A56" s="37" t="s">
        <v>21</v>
      </c>
      <c r="B56" s="38">
        <v>0</v>
      </c>
      <c r="C56" s="39">
        <f>B56/B65</f>
        <v>0</v>
      </c>
      <c r="D56" s="38">
        <v>2.9</v>
      </c>
      <c r="E56" s="39">
        <f>D56/D65</f>
        <v>4.3939393939393938E-2</v>
      </c>
      <c r="F56" s="38">
        <v>0</v>
      </c>
      <c r="G56" s="39">
        <f>F56/F65</f>
        <v>0</v>
      </c>
      <c r="H56" s="38">
        <v>1.1599999999999999</v>
      </c>
      <c r="I56" s="39">
        <f>H56/H65</f>
        <v>2.3199999999999998E-2</v>
      </c>
      <c r="J56" s="38">
        <v>1.7399999999999998</v>
      </c>
      <c r="K56" s="39">
        <v>6.9599999999999995E-2</v>
      </c>
      <c r="L56" s="38">
        <v>0.57999999999999996</v>
      </c>
      <c r="M56" s="39">
        <v>2.3199999999999998E-2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</row>
    <row r="57" spans="1:44" s="7" customFormat="1" ht="13.2">
      <c r="A57" s="37" t="s">
        <v>3</v>
      </c>
      <c r="B57" s="38">
        <v>0</v>
      </c>
      <c r="C57" s="39">
        <f>B57/B65</f>
        <v>0</v>
      </c>
      <c r="D57" s="38">
        <v>0</v>
      </c>
      <c r="E57" s="39">
        <f>D57/D65</f>
        <v>0</v>
      </c>
      <c r="F57" s="38">
        <v>0</v>
      </c>
      <c r="G57" s="39">
        <f>F57/F65</f>
        <v>0</v>
      </c>
      <c r="H57" s="38">
        <v>0</v>
      </c>
      <c r="I57" s="39">
        <f>H57/H65</f>
        <v>0</v>
      </c>
      <c r="J57" s="38">
        <v>0</v>
      </c>
      <c r="K57" s="39">
        <v>0</v>
      </c>
      <c r="L57" s="38">
        <v>0</v>
      </c>
      <c r="M57" s="39">
        <v>0</v>
      </c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</row>
    <row r="58" spans="1:44" s="7" customFormat="1" ht="13.2">
      <c r="A58" s="37" t="s">
        <v>1</v>
      </c>
      <c r="B58" s="38">
        <v>12</v>
      </c>
      <c r="C58" s="39">
        <f>B58/B65</f>
        <v>0.19354838709677419</v>
      </c>
      <c r="D58" s="38">
        <v>7</v>
      </c>
      <c r="E58" s="39">
        <f>D58/D65</f>
        <v>0.10606060606060606</v>
      </c>
      <c r="F58" s="38">
        <v>0</v>
      </c>
      <c r="G58" s="39">
        <f>F58/F65</f>
        <v>0</v>
      </c>
      <c r="H58" s="38">
        <v>0</v>
      </c>
      <c r="I58" s="39">
        <f>H58/H65</f>
        <v>0</v>
      </c>
      <c r="J58" s="38">
        <v>0</v>
      </c>
      <c r="K58" s="39">
        <v>0</v>
      </c>
      <c r="L58" s="38">
        <v>0</v>
      </c>
      <c r="M58" s="3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</row>
    <row r="59" spans="1:44" s="7" customFormat="1" ht="13.2">
      <c r="A59" s="37" t="s">
        <v>2</v>
      </c>
      <c r="B59" s="38">
        <v>5</v>
      </c>
      <c r="C59" s="39">
        <f>B59/B65</f>
        <v>8.0645161290322578E-2</v>
      </c>
      <c r="D59" s="38">
        <v>9</v>
      </c>
      <c r="E59" s="39">
        <f>D59/D65</f>
        <v>0.13636363636363635</v>
      </c>
      <c r="F59" s="38">
        <v>0</v>
      </c>
      <c r="G59" s="39">
        <f>F59/F65</f>
        <v>0</v>
      </c>
      <c r="H59" s="38">
        <v>0</v>
      </c>
      <c r="I59" s="39">
        <f>H59/H65</f>
        <v>0</v>
      </c>
      <c r="J59" s="38">
        <v>1</v>
      </c>
      <c r="K59" s="39">
        <v>0.04</v>
      </c>
      <c r="L59" s="38">
        <v>1</v>
      </c>
      <c r="M59" s="39">
        <v>0.04</v>
      </c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</row>
    <row r="60" spans="1:44" s="7" customFormat="1" ht="12.75" customHeight="1">
      <c r="A60" s="40" t="s">
        <v>16</v>
      </c>
      <c r="B60" s="38">
        <v>0</v>
      </c>
      <c r="C60" s="39">
        <f>B60/B65</f>
        <v>0</v>
      </c>
      <c r="D60" s="38">
        <v>0</v>
      </c>
      <c r="E60" s="39">
        <f>D60/D65</f>
        <v>0</v>
      </c>
      <c r="F60" s="38">
        <v>2</v>
      </c>
      <c r="G60" s="39">
        <f>F60/F65</f>
        <v>7.6923076923076927E-2</v>
      </c>
      <c r="H60" s="38">
        <v>2</v>
      </c>
      <c r="I60" s="39">
        <f>H60/H65</f>
        <v>0.04</v>
      </c>
      <c r="J60" s="38">
        <v>0</v>
      </c>
      <c r="K60" s="39">
        <v>0</v>
      </c>
      <c r="L60" s="38">
        <v>1</v>
      </c>
      <c r="M60" s="39">
        <v>0.04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</row>
    <row r="61" spans="1:44" s="7" customFormat="1" ht="13.2">
      <c r="A61" s="37" t="s">
        <v>32</v>
      </c>
      <c r="B61" s="38">
        <v>15</v>
      </c>
      <c r="C61" s="39">
        <f>B61/B65</f>
        <v>0.24193548387096775</v>
      </c>
      <c r="D61" s="38">
        <v>11</v>
      </c>
      <c r="E61" s="39">
        <f>D61/D65</f>
        <v>0.16666666666666666</v>
      </c>
      <c r="F61" s="38">
        <v>0</v>
      </c>
      <c r="G61" s="39">
        <f>F61/F65</f>
        <v>0</v>
      </c>
      <c r="H61" s="38">
        <v>0</v>
      </c>
      <c r="I61" s="39">
        <f>H61/H65</f>
        <v>0</v>
      </c>
      <c r="J61" s="38">
        <v>0</v>
      </c>
      <c r="K61" s="39">
        <v>0</v>
      </c>
      <c r="L61" s="38">
        <v>0</v>
      </c>
      <c r="M61" s="39">
        <v>0</v>
      </c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</row>
    <row r="62" spans="1:44" s="7" customFormat="1" ht="13.2">
      <c r="A62" s="37" t="s">
        <v>31</v>
      </c>
      <c r="B62" s="38">
        <v>0</v>
      </c>
      <c r="C62" s="39">
        <f>B62/B65</f>
        <v>0</v>
      </c>
      <c r="D62" s="38">
        <v>0</v>
      </c>
      <c r="E62" s="39">
        <f>D62/D65</f>
        <v>0</v>
      </c>
      <c r="F62" s="38">
        <v>23</v>
      </c>
      <c r="G62" s="39">
        <f>F62/F65</f>
        <v>0.88461538461538458</v>
      </c>
      <c r="H62" s="38">
        <v>45</v>
      </c>
      <c r="I62" s="39">
        <f>H62/H65</f>
        <v>0.9</v>
      </c>
      <c r="J62" s="38">
        <v>21</v>
      </c>
      <c r="K62" s="39">
        <v>0.84</v>
      </c>
      <c r="L62" s="38">
        <v>22</v>
      </c>
      <c r="M62" s="39">
        <v>0.88</v>
      </c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</row>
    <row r="63" spans="1:44" s="7" customFormat="1" ht="13.2">
      <c r="A63" s="37" t="s">
        <v>5</v>
      </c>
      <c r="B63" s="38">
        <v>0</v>
      </c>
      <c r="C63" s="39">
        <f>B63/B65</f>
        <v>0</v>
      </c>
      <c r="D63" s="38">
        <v>0</v>
      </c>
      <c r="E63" s="39">
        <f>D63/D65</f>
        <v>0</v>
      </c>
      <c r="F63" s="38">
        <v>0</v>
      </c>
      <c r="G63" s="39">
        <f>F63/F65</f>
        <v>0</v>
      </c>
      <c r="H63" s="38">
        <v>0</v>
      </c>
      <c r="I63" s="39">
        <f>H63/H65</f>
        <v>0</v>
      </c>
      <c r="J63" s="38">
        <v>0</v>
      </c>
      <c r="K63" s="39">
        <v>0</v>
      </c>
      <c r="L63" s="38">
        <v>0</v>
      </c>
      <c r="M63" s="39">
        <v>0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</row>
    <row r="64" spans="1:44" s="7" customFormat="1" ht="13.2">
      <c r="A64" s="37" t="s">
        <v>4</v>
      </c>
      <c r="B64" s="38">
        <v>5</v>
      </c>
      <c r="C64" s="39">
        <f>B64/B65</f>
        <v>8.0645161290322578E-2</v>
      </c>
      <c r="D64" s="38">
        <v>5</v>
      </c>
      <c r="E64" s="39">
        <f>D64/D65</f>
        <v>7.575757575757576E-2</v>
      </c>
      <c r="F64" s="38">
        <v>0</v>
      </c>
      <c r="G64" s="39">
        <f>F64/F65</f>
        <v>0</v>
      </c>
      <c r="H64" s="38">
        <v>0</v>
      </c>
      <c r="I64" s="39">
        <f>H64/H65</f>
        <v>0</v>
      </c>
      <c r="J64" s="38">
        <v>0</v>
      </c>
      <c r="K64" s="39">
        <v>0</v>
      </c>
      <c r="L64" s="38">
        <v>0</v>
      </c>
      <c r="M64" s="39">
        <v>0</v>
      </c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</row>
    <row r="65" spans="1:54" s="7" customFormat="1" ht="13.8" thickBot="1">
      <c r="A65" s="37" t="s">
        <v>6</v>
      </c>
      <c r="B65" s="55">
        <f t="shared" ref="B65:I65" si="2">SUM(B55:B64)</f>
        <v>62</v>
      </c>
      <c r="C65" s="56">
        <f t="shared" si="2"/>
        <v>1</v>
      </c>
      <c r="D65" s="55">
        <f t="shared" si="2"/>
        <v>66</v>
      </c>
      <c r="E65" s="56">
        <f t="shared" si="2"/>
        <v>1</v>
      </c>
      <c r="F65" s="55">
        <f t="shared" si="2"/>
        <v>26</v>
      </c>
      <c r="G65" s="56">
        <f t="shared" si="2"/>
        <v>1</v>
      </c>
      <c r="H65" s="55">
        <f t="shared" si="2"/>
        <v>50</v>
      </c>
      <c r="I65" s="56">
        <f t="shared" si="2"/>
        <v>1</v>
      </c>
      <c r="J65" s="55">
        <v>25</v>
      </c>
      <c r="K65" s="56">
        <v>1</v>
      </c>
      <c r="L65" s="55">
        <v>25</v>
      </c>
      <c r="M65" s="56">
        <v>1</v>
      </c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</row>
    <row r="66" spans="1:54" s="7" customFormat="1" ht="13.2">
      <c r="A66" s="41"/>
      <c r="B66" s="42"/>
      <c r="C66" s="43"/>
      <c r="D66" s="44"/>
      <c r="E66" s="36"/>
      <c r="F66" s="44"/>
      <c r="G66" s="36"/>
      <c r="H66" s="36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</row>
    <row r="67" spans="1:54" s="7" customFormat="1" ht="13.2">
      <c r="A67" s="41"/>
      <c r="B67" s="42"/>
      <c r="C67" s="43"/>
      <c r="D67" s="44"/>
      <c r="E67" s="36"/>
      <c r="F67" s="44"/>
      <c r="G67" s="36"/>
      <c r="H67" s="36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</row>
    <row r="68" spans="1:54" s="7" customFormat="1" ht="13.2">
      <c r="A68" s="41"/>
      <c r="B68" s="42"/>
      <c r="C68" s="43"/>
      <c r="D68" s="44"/>
      <c r="E68" s="36"/>
      <c r="F68" s="44"/>
      <c r="G68" s="36"/>
      <c r="H68" s="36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</row>
    <row r="69" spans="1:54" s="7" customFormat="1" ht="13.2">
      <c r="A69" s="41"/>
      <c r="B69" s="42"/>
      <c r="C69" s="43"/>
      <c r="D69" s="44"/>
      <c r="E69" s="36"/>
      <c r="F69" s="44"/>
      <c r="G69" s="36"/>
      <c r="H69" s="36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</row>
    <row r="70" spans="1:54" s="7" customFormat="1" ht="13.2">
      <c r="A70" s="41"/>
      <c r="B70" s="42"/>
      <c r="C70" s="43"/>
      <c r="D70" s="44"/>
      <c r="E70" s="36"/>
      <c r="F70" s="44"/>
      <c r="G70" s="36"/>
      <c r="H70" s="36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</row>
    <row r="71" spans="1:54" s="7" customFormat="1" ht="13.2">
      <c r="A71" s="41"/>
      <c r="B71" s="42"/>
      <c r="C71" s="43"/>
      <c r="D71" s="44"/>
      <c r="E71" s="36"/>
      <c r="F71" s="44"/>
      <c r="G71" s="36"/>
      <c r="H71" s="36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</row>
    <row r="85" spans="1:54" ht="41.1" customHeight="1">
      <c r="A85" s="45"/>
      <c r="B85" s="96" t="s">
        <v>36</v>
      </c>
      <c r="C85" s="96"/>
      <c r="D85" s="96"/>
      <c r="E85" s="96"/>
      <c r="F85" s="96"/>
      <c r="G85" s="45"/>
      <c r="H85" s="46"/>
      <c r="I85" s="46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12.6" thickBot="1"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ht="13.8" thickBot="1">
      <c r="C87" s="7"/>
      <c r="D87" s="47">
        <v>2019</v>
      </c>
      <c r="E87" s="47">
        <v>2020</v>
      </c>
      <c r="F87" s="47">
        <v>2021</v>
      </c>
      <c r="G87" s="47">
        <v>2022</v>
      </c>
      <c r="H87" s="47">
        <v>2023</v>
      </c>
      <c r="I87" s="47">
        <v>2024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1:54" s="7" customFormat="1" ht="13.2">
      <c r="B88" s="37" t="s">
        <v>21</v>
      </c>
      <c r="C88" s="48"/>
      <c r="D88" s="49">
        <v>0</v>
      </c>
      <c r="E88" s="49">
        <v>2</v>
      </c>
      <c r="F88" s="49">
        <v>0</v>
      </c>
      <c r="G88" s="49">
        <v>2</v>
      </c>
      <c r="H88" s="49">
        <v>0</v>
      </c>
      <c r="I88" s="49">
        <v>0</v>
      </c>
      <c r="J88" s="53"/>
      <c r="K88" s="53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</row>
    <row r="89" spans="1:54" s="7" customFormat="1" ht="13.2">
      <c r="B89" s="37" t="s">
        <v>3</v>
      </c>
      <c r="C89" s="50"/>
      <c r="D89" s="51">
        <v>1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</row>
    <row r="90" spans="1:54" s="7" customFormat="1" ht="13.2">
      <c r="B90" s="37" t="s">
        <v>39</v>
      </c>
      <c r="C90" s="50"/>
      <c r="D90" s="51">
        <v>2</v>
      </c>
      <c r="E90" s="51">
        <v>2</v>
      </c>
      <c r="F90" s="51">
        <v>2</v>
      </c>
      <c r="G90" s="51">
        <v>1</v>
      </c>
      <c r="H90" s="51">
        <v>0</v>
      </c>
      <c r="I90" s="51">
        <v>1</v>
      </c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</row>
    <row r="91" spans="1:54" s="7" customFormat="1" ht="13.2">
      <c r="B91" s="37" t="s">
        <v>2</v>
      </c>
      <c r="C91" s="50"/>
      <c r="D91" s="51">
        <v>4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</row>
    <row r="92" spans="1:54" s="7" customFormat="1" ht="12.75" customHeight="1">
      <c r="B92" s="40" t="s">
        <v>16</v>
      </c>
      <c r="C92" s="50"/>
      <c r="D92" s="51">
        <v>4</v>
      </c>
      <c r="E92" s="51">
        <v>3</v>
      </c>
      <c r="F92" s="51">
        <v>1</v>
      </c>
      <c r="G92" s="51">
        <v>2</v>
      </c>
      <c r="H92" s="51">
        <v>0</v>
      </c>
      <c r="I92" s="51">
        <v>1</v>
      </c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</row>
    <row r="93" spans="1:54" s="7" customFormat="1" ht="15" customHeight="1">
      <c r="B93" s="37" t="s">
        <v>31</v>
      </c>
      <c r="C93" s="50"/>
      <c r="D93" s="51">
        <v>3</v>
      </c>
      <c r="E93" s="51">
        <v>6</v>
      </c>
      <c r="F93" s="51">
        <v>4</v>
      </c>
      <c r="G93" s="51">
        <v>7</v>
      </c>
      <c r="H93" s="51">
        <v>1</v>
      </c>
      <c r="I93" s="51">
        <v>1</v>
      </c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</row>
    <row r="94" spans="1:54" s="7" customFormat="1" ht="15" customHeight="1">
      <c r="B94" s="37" t="s">
        <v>5</v>
      </c>
      <c r="C94" s="50"/>
      <c r="D94" s="51">
        <v>2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</row>
    <row r="95" spans="1:54" s="7" customFormat="1" ht="13.8" thickBot="1">
      <c r="B95" s="37" t="s">
        <v>4</v>
      </c>
      <c r="C95" s="48"/>
      <c r="D95" s="52">
        <v>1</v>
      </c>
      <c r="E95" s="52">
        <v>1</v>
      </c>
      <c r="F95" s="52">
        <v>0</v>
      </c>
      <c r="G95" s="52">
        <v>0</v>
      </c>
      <c r="H95" s="52">
        <v>0</v>
      </c>
      <c r="I95" s="52">
        <v>0</v>
      </c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</row>
    <row r="98" spans="2:63" ht="18.75" customHeight="1">
      <c r="B98" s="96" t="s">
        <v>33</v>
      </c>
      <c r="C98" s="96"/>
      <c r="D98" s="96"/>
      <c r="E98" s="96"/>
      <c r="F98" s="96"/>
      <c r="BC98" s="5"/>
      <c r="BD98" s="5"/>
      <c r="BE98" s="5"/>
      <c r="BF98" s="5"/>
      <c r="BG98" s="5"/>
      <c r="BH98" s="5"/>
      <c r="BI98" s="5"/>
      <c r="BJ98" s="5"/>
      <c r="BK98" s="5"/>
    </row>
    <row r="99" spans="2:63">
      <c r="BC99" s="5"/>
      <c r="BD99" s="5"/>
      <c r="BE99" s="5"/>
      <c r="BF99" s="5"/>
      <c r="BG99" s="5"/>
      <c r="BH99" s="5"/>
      <c r="BI99" s="5"/>
      <c r="BJ99" s="5"/>
      <c r="BK99" s="5"/>
    </row>
    <row r="100" spans="2:63" ht="13.2">
      <c r="C100" s="88">
        <v>24.6</v>
      </c>
      <c r="D100" s="41" t="s">
        <v>34</v>
      </c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66">
        <v>51</v>
      </c>
      <c r="D101" s="41" t="s">
        <v>35</v>
      </c>
      <c r="BC101" s="5"/>
      <c r="BD101" s="5"/>
      <c r="BE101" s="5"/>
      <c r="BF101" s="5"/>
      <c r="BG101" s="5"/>
      <c r="BH101" s="5"/>
      <c r="BI101" s="5"/>
      <c r="BJ101" s="5"/>
      <c r="BK101" s="5"/>
    </row>
  </sheetData>
  <mergeCells count="16">
    <mergeCell ref="L53:M53"/>
    <mergeCell ref="A2:I2"/>
    <mergeCell ref="A3:I3"/>
    <mergeCell ref="A10:I10"/>
    <mergeCell ref="A51:I51"/>
    <mergeCell ref="B12:D12"/>
    <mergeCell ref="E12:G12"/>
    <mergeCell ref="A11:G11"/>
    <mergeCell ref="D53:E53"/>
    <mergeCell ref="I12:J12"/>
    <mergeCell ref="B98:F98"/>
    <mergeCell ref="B85:F85"/>
    <mergeCell ref="B53:C53"/>
    <mergeCell ref="F53:G53"/>
    <mergeCell ref="H53:I53"/>
    <mergeCell ref="J53:K53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4141 N. 3rd Street</vt:lpstr>
      <vt:lpstr>#62.  3839 N. 3rd Street</vt:lpstr>
      <vt:lpstr>Century Plaza</vt:lpstr>
      <vt:lpstr>'#62.  3839 N. 3rd Street'!Print_Area</vt:lpstr>
      <vt:lpstr>'4141 N. 3rd Street'!Print_Area</vt:lpstr>
      <vt:lpstr>'Century Plaza'!Print_Area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2011-10-14T22:01:18Z</cp:lastPrinted>
  <dcterms:created xsi:type="dcterms:W3CDTF">1999-06-08T15:24:14Z</dcterms:created>
  <dcterms:modified xsi:type="dcterms:W3CDTF">2024-10-10T20:04:04Z</dcterms:modified>
</cp:coreProperties>
</file>