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4212\Desktop\10.10\"/>
    </mc:Choice>
  </mc:AlternateContent>
  <bookViews>
    <workbookView xWindow="0" yWindow="0" windowWidth="28800" windowHeight="12432" activeTab="1"/>
  </bookViews>
  <sheets>
    <sheet name="Capitol Complex" sheetId="1" r:id="rId1"/>
    <sheet name="N Central" sheetId="3" r:id="rId2"/>
    <sheet name="EER #49 E Van Buren" sheetId="2" r:id="rId3"/>
  </sheets>
  <definedNames>
    <definedName name="_xlnm.Print_Area" localSheetId="0">'Capitol Complex'!$A$1:$I$102</definedName>
    <definedName name="_xlnm.Print_Area" localSheetId="2">'EER #49 E Van Buren'!$A$1:$I$106</definedName>
  </definedNames>
  <calcPr calcId="162913"/>
</workbook>
</file>

<file path=xl/calcChain.xml><?xml version="1.0" encoding="utf-8"?>
<calcChain xmlns="http://schemas.openxmlformats.org/spreadsheetml/2006/main">
  <c r="G16" i="3" l="1"/>
  <c r="D16" i="3"/>
  <c r="G20" i="1"/>
  <c r="D20" i="1"/>
  <c r="G15" i="3" l="1"/>
  <c r="D15" i="3"/>
  <c r="D19" i="1" l="1"/>
  <c r="G19" i="1"/>
  <c r="B62" i="3" l="1"/>
  <c r="C61" i="3" s="1"/>
  <c r="D18" i="1"/>
  <c r="G18" i="1"/>
  <c r="G17" i="1"/>
  <c r="D17" i="1"/>
  <c r="G16" i="1"/>
  <c r="D16" i="1"/>
  <c r="J69" i="2"/>
  <c r="K63" i="2" s="1"/>
  <c r="K67" i="2"/>
  <c r="G22" i="2"/>
  <c r="D22" i="2"/>
  <c r="G15" i="1"/>
  <c r="D15" i="1"/>
  <c r="H69" i="2"/>
  <c r="I61" i="2" s="1"/>
  <c r="G21" i="2"/>
  <c r="D21" i="2"/>
  <c r="F69" i="2"/>
  <c r="G61" i="2"/>
  <c r="G20" i="2"/>
  <c r="D20" i="2"/>
  <c r="G19" i="2"/>
  <c r="G18" i="2"/>
  <c r="G17" i="2"/>
  <c r="G16" i="2"/>
  <c r="D19" i="2"/>
  <c r="D18" i="2"/>
  <c r="D17" i="2"/>
  <c r="B69" i="2"/>
  <c r="C60" i="2" s="1"/>
  <c r="C69" i="2" s="1"/>
  <c r="C63" i="2"/>
  <c r="G15" i="2"/>
  <c r="D16" i="2"/>
  <c r="D15" i="2"/>
  <c r="D69" i="2"/>
  <c r="E59" i="2" s="1"/>
  <c r="C66" i="2"/>
  <c r="C64" i="2"/>
  <c r="G67" i="2"/>
  <c r="C62" i="2"/>
  <c r="E68" i="2"/>
  <c r="E66" i="2"/>
  <c r="C59" i="2"/>
  <c r="C61" i="2"/>
  <c r="I65" i="2"/>
  <c r="E61" i="2"/>
  <c r="G65" i="2"/>
  <c r="E63" i="2"/>
  <c r="C68" i="2"/>
  <c r="E62" i="2"/>
  <c r="G59" i="2"/>
  <c r="G69" i="2" s="1"/>
  <c r="K61" i="2"/>
  <c r="K66" i="2"/>
  <c r="K59" i="2"/>
  <c r="G64" i="2"/>
  <c r="G60" i="2"/>
  <c r="G63" i="2"/>
  <c r="I62" i="2"/>
  <c r="G62" i="2"/>
  <c r="G68" i="2"/>
  <c r="G66" i="2"/>
  <c r="K68" i="2"/>
  <c r="C65" i="2"/>
  <c r="C67" i="2"/>
  <c r="C58" i="3" l="1"/>
  <c r="C55" i="3"/>
  <c r="C52" i="3"/>
  <c r="C60" i="3"/>
  <c r="C57" i="3"/>
  <c r="C54" i="3"/>
  <c r="C59" i="3"/>
  <c r="C56" i="3"/>
  <c r="C53" i="3"/>
  <c r="I63" i="2"/>
  <c r="K65" i="2"/>
  <c r="E60" i="2"/>
  <c r="E69" i="2" s="1"/>
  <c r="K60" i="2"/>
  <c r="K69" i="2" s="1"/>
  <c r="E65" i="2"/>
  <c r="I68" i="2"/>
  <c r="K64" i="2"/>
  <c r="E67" i="2"/>
  <c r="I60" i="2"/>
  <c r="K62" i="2"/>
  <c r="I67" i="2"/>
  <c r="E64" i="2"/>
  <c r="I59" i="2"/>
  <c r="I66" i="2"/>
  <c r="I64" i="2"/>
  <c r="C62" i="3" l="1"/>
  <c r="I69" i="2"/>
</calcChain>
</file>

<file path=xl/sharedStrings.xml><?xml version="1.0" encoding="utf-8"?>
<sst xmlns="http://schemas.openxmlformats.org/spreadsheetml/2006/main" count="182" uniqueCount="42">
  <si>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</si>
  <si>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</si>
  <si>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</si>
  <si>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</si>
  <si>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</si>
  <si>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</si>
  <si>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</si>
  <si>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</si>
  <si>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</si>
  <si>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</si>
  <si>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</si>
  <si>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</si>
  <si>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</si>
  <si>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</si>
  <si>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</si>
  <si>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</si>
  <si>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</si>
  <si>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</si>
  <si>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</si>
  <si>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</si>
  <si>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Travel Reduction Results from Annual "Think Pink" Survey</t>
  </si>
  <si>
    <t>AFV</t>
  </si>
  <si>
    <t>Achieved</t>
  </si>
  <si>
    <t>Goal?</t>
  </si>
  <si>
    <t>Number and Percentage of Commute Trips/Week by Mode</t>
  </si>
  <si>
    <t>All State Employees</t>
  </si>
  <si>
    <t>NO</t>
  </si>
  <si>
    <t>Annual TRP Goals (as Established by Maricopa County) and Actuals</t>
  </si>
  <si>
    <t>Supreme Court - Capitol Complex</t>
  </si>
  <si>
    <t>YES</t>
  </si>
  <si>
    <t>Telework</t>
  </si>
  <si>
    <t>Light Rail</t>
  </si>
  <si>
    <t>Average Commute Distance and Time</t>
  </si>
  <si>
    <t>miles traveled each trip one-way</t>
  </si>
  <si>
    <t>minutes traveled each trip one-way</t>
  </si>
  <si>
    <t>Number of Employees Interested in an Alternate Mode</t>
  </si>
  <si>
    <t>Supreme Court - EER #49 (East Van Buren)</t>
  </si>
  <si>
    <t>*Survey was not conducted in 2014.</t>
  </si>
  <si>
    <t>2015*</t>
  </si>
  <si>
    <t>Supreme Court - North Central</t>
  </si>
  <si>
    <t>N/A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</si>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</sst>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0.0"/>
  </numFmts>
  <fonts count="18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2" applyFont="1" applyBorder="1"/>
    <xf numFmtId="9" fontId="11" fillId="0" borderId="3" xfId="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0" fontId="2" fillId="0" borderId="10" xfId="0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164" fontId="2" fillId="0" borderId="12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3" fillId="0" borderId="0" xfId="0" applyNumberFormat="1" applyFont="1"/>
    <xf numFmtId="0" fontId="11" fillId="0" borderId="1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2" fontId="15" fillId="0" borderId="0" xfId="0" applyNumberFormat="1" applyFont="1"/>
    <xf numFmtId="0" fontId="11" fillId="0" borderId="0" xfId="0" applyFont="1"/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0" fillId="0" borderId="15" xfId="0" applyFont="1" applyBorder="1" applyAlignment="1">
      <alignment horizontal="center"/>
    </xf>
    <xf numFmtId="3" fontId="10" fillId="0" borderId="16" xfId="1" applyNumberFormat="1" applyFont="1" applyBorder="1"/>
    <xf numFmtId="164" fontId="10" fillId="0" borderId="17" xfId="2" applyNumberFormat="1" applyFont="1" applyBorder="1"/>
    <xf numFmtId="164" fontId="17" fillId="0" borderId="0" xfId="0" applyNumberFormat="1" applyFont="1" applyBorder="1"/>
    <xf numFmtId="0" fontId="10" fillId="0" borderId="10" xfId="0" applyFont="1" applyBorder="1"/>
    <xf numFmtId="3" fontId="10" fillId="0" borderId="18" xfId="1" applyNumberFormat="1" applyFont="1" applyBorder="1"/>
    <xf numFmtId="164" fontId="10" fillId="0" borderId="13" xfId="2" applyNumberFormat="1" applyFont="1" applyBorder="1"/>
    <xf numFmtId="0" fontId="10" fillId="0" borderId="10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9" xfId="2" applyNumberFormat="1" applyFont="1" applyBorder="1"/>
    <xf numFmtId="1" fontId="10" fillId="0" borderId="20" xfId="1" applyNumberFormat="1" applyFont="1" applyBorder="1" applyAlignment="1">
      <alignment horizontal="center"/>
    </xf>
    <xf numFmtId="1" fontId="10" fillId="0" borderId="21" xfId="2" applyNumberFormat="1" applyFont="1" applyBorder="1"/>
    <xf numFmtId="1" fontId="10" fillId="0" borderId="22" xfId="1" applyNumberFormat="1" applyFont="1" applyBorder="1" applyAlignment="1">
      <alignment horizontal="center"/>
    </xf>
    <xf numFmtId="1" fontId="10" fillId="0" borderId="23" xfId="1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165" fontId="10" fillId="0" borderId="19" xfId="0" applyNumberFormat="1" applyFont="1" applyBorder="1" applyAlignment="1">
      <alignment horizontal="center"/>
    </xf>
    <xf numFmtId="165" fontId="10" fillId="0" borderId="21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10" fillId="0" borderId="24" xfId="0" applyNumberFormat="1" applyFont="1" applyBorder="1"/>
    <xf numFmtId="164" fontId="10" fillId="0" borderId="25" xfId="2" applyNumberFormat="1" applyFont="1" applyBorder="1"/>
    <xf numFmtId="164" fontId="2" fillId="0" borderId="0" xfId="2" applyNumberFormat="1" applyFont="1" applyAlignment="1">
      <alignment horizontal="center"/>
    </xf>
    <xf numFmtId="164" fontId="11" fillId="0" borderId="0" xfId="2" applyNumberFormat="1" applyFont="1" applyAlignment="1">
      <alignment horizontal="center"/>
    </xf>
    <xf numFmtId="0" fontId="14" fillId="0" borderId="0" xfId="0" applyFont="1"/>
    <xf numFmtId="164" fontId="2" fillId="0" borderId="26" xfId="2" applyNumberFormat="1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164" fontId="11" fillId="0" borderId="15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11" fillId="0" borderId="7" xfId="2" applyNumberFormat="1" applyFont="1" applyBorder="1" applyAlignment="1">
      <alignment horizontal="center"/>
    </xf>
    <xf numFmtId="164" fontId="11" fillId="0" borderId="28" xfId="2" applyNumberFormat="1" applyFont="1" applyBorder="1" applyAlignment="1">
      <alignment horizontal="center"/>
    </xf>
    <xf numFmtId="164" fontId="2" fillId="0" borderId="15" xfId="2" applyNumberFormat="1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0" fontId="11" fillId="0" borderId="0" xfId="2" applyNumberFormat="1" applyFont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4" fillId="0" borderId="31" xfId="0" applyFont="1" applyBorder="1"/>
    <xf numFmtId="0" fontId="14" fillId="0" borderId="30" xfId="0" applyFont="1" applyBorder="1"/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9" fontId="2" fillId="0" borderId="0" xfId="2" applyFont="1" applyBorder="1"/>
    <xf numFmtId="9" fontId="11" fillId="0" borderId="0" xfId="2" applyFont="1" applyBorder="1"/>
    <xf numFmtId="0" fontId="2" fillId="0" borderId="29" xfId="0" applyFont="1" applyBorder="1" applyAlignment="1">
      <alignment horizontal="center"/>
    </xf>
    <xf numFmtId="9" fontId="2" fillId="0" borderId="32" xfId="2" applyFont="1" applyBorder="1"/>
    <xf numFmtId="9" fontId="11" fillId="0" borderId="9" xfId="2" applyFont="1" applyBorder="1"/>
    <xf numFmtId="10" fontId="2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602237486271663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76278489221051E-2"/>
          <c:y val="0.15953307392996108"/>
          <c:w val="0.87480257868414679"/>
          <c:h val="0.607003891050583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'Capitol Complex'!$B$54:$C$54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Complex'!$C$57:$C$65</c:f>
              <c:numCache>
                <c:formatCode>0.0%</c:formatCode>
                <c:ptCount val="9"/>
                <c:pt idx="0">
                  <c:v>3.1358105886221635E-2</c:v>
                </c:pt>
                <c:pt idx="1">
                  <c:v>7.8921407431765869E-3</c:v>
                </c:pt>
                <c:pt idx="2">
                  <c:v>0.13285103584347255</c:v>
                </c:pt>
                <c:pt idx="3">
                  <c:v>0.14666228214403157</c:v>
                </c:pt>
                <c:pt idx="4">
                  <c:v>2.1374547846103254E-2</c:v>
                </c:pt>
                <c:pt idx="5">
                  <c:v>4.6037487668530086E-3</c:v>
                </c:pt>
                <c:pt idx="6">
                  <c:v>3.0910884577441632E-2</c:v>
                </c:pt>
                <c:pt idx="7">
                  <c:v>0</c:v>
                </c:pt>
                <c:pt idx="8">
                  <c:v>3.2883919763235779E-3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0-4140-B681-AC4AA7F95579}"/>
            </c:ext>
          </c:extLst>
        </c:ser>
        <c:ser>
          <c:idx val="0"/>
          <c:order val="1"/>
          <c:tx>
            <c:strRef>
              <c:f>'Capitol Complex'!$D$54:$E$54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Complex'!$E$57:$E$65</c:f>
              <c:numCache>
                <c:formatCode>0.0%</c:formatCode>
                <c:ptCount val="9"/>
                <c:pt idx="0">
                  <c:v>4.6348645465253233E-2</c:v>
                </c:pt>
                <c:pt idx="1">
                  <c:v>7.6560659599528846E-3</c:v>
                </c:pt>
                <c:pt idx="2">
                  <c:v>0.13604240282685512</c:v>
                </c:pt>
                <c:pt idx="3">
                  <c:v>0.14840989399293283</c:v>
                </c:pt>
                <c:pt idx="4">
                  <c:v>2.0612485276796228E-2</c:v>
                </c:pt>
                <c:pt idx="5">
                  <c:v>9.4228504122497048E-3</c:v>
                </c:pt>
                <c:pt idx="6">
                  <c:v>2.5912838633686687E-2</c:v>
                </c:pt>
                <c:pt idx="7">
                  <c:v>0</c:v>
                </c:pt>
                <c:pt idx="8">
                  <c:v>2.3557126030624262E-3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60-4140-B681-AC4AA7F95579}"/>
            </c:ext>
          </c:extLst>
        </c:ser>
        <c:ser>
          <c:idx val="2"/>
          <c:order val="2"/>
          <c:tx>
            <c:strRef>
              <c:f>'Capitol Complex'!$F$54:$G$54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Complex'!$G$57:$G$65</c:f>
              <c:numCache>
                <c:formatCode>0.0%</c:formatCode>
                <c:ptCount val="9"/>
                <c:pt idx="0">
                  <c:v>3.1006060606060599E-2</c:v>
                </c:pt>
                <c:pt idx="1">
                  <c:v>6.6666666666666671E-3</c:v>
                </c:pt>
                <c:pt idx="2">
                  <c:v>5.0303030303030301E-2</c:v>
                </c:pt>
                <c:pt idx="3">
                  <c:v>6.6060606060606056E-2</c:v>
                </c:pt>
                <c:pt idx="4">
                  <c:v>1.5151515151515152E-2</c:v>
                </c:pt>
                <c:pt idx="5">
                  <c:v>6.0606060606060606E-4</c:v>
                </c:pt>
                <c:pt idx="6">
                  <c:v>0.29090909090909089</c:v>
                </c:pt>
                <c:pt idx="7">
                  <c:v>6.0606060606060606E-4</c:v>
                </c:pt>
                <c:pt idx="8">
                  <c:v>6.0606060606060606E-4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60-4140-B681-AC4AA7F95579}"/>
            </c:ext>
          </c:extLst>
        </c:ser>
        <c:ser>
          <c:idx val="3"/>
          <c:order val="3"/>
          <c:tx>
            <c:strRef>
              <c:f>'Capitol Complex'!$H$54:$I$54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Complex'!$I$57:$I$65</c:f>
              <c:numCache>
                <c:formatCode>0.0%</c:formatCode>
                <c:ptCount val="9"/>
                <c:pt idx="0">
                  <c:v>2.4962986803990984E-2</c:v>
                </c:pt>
                <c:pt idx="1">
                  <c:v>4.5059542967492757E-3</c:v>
                </c:pt>
                <c:pt idx="2">
                  <c:v>5.7289990344383653E-2</c:v>
                </c:pt>
                <c:pt idx="3">
                  <c:v>5.8577405857740586E-2</c:v>
                </c:pt>
                <c:pt idx="4">
                  <c:v>3.9588027035725781E-2</c:v>
                </c:pt>
                <c:pt idx="5">
                  <c:v>3.8622465400708077E-3</c:v>
                </c:pt>
                <c:pt idx="6">
                  <c:v>0.25490827164467333</c:v>
                </c:pt>
                <c:pt idx="7">
                  <c:v>0</c:v>
                </c:pt>
                <c:pt idx="8">
                  <c:v>3.2185387833923397E-3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60-4140-B681-AC4AA7F95579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'Capitol Complex'!$K$57:$K$65</c:f>
              <c:numCache>
                <c:formatCode>0.0%</c:formatCode>
                <c:ptCount val="9"/>
                <c:pt idx="0">
                  <c:v>3.0122343850611716E-2</c:v>
                </c:pt>
                <c:pt idx="1">
                  <c:v>3.2195750160978749E-3</c:v>
                </c:pt>
                <c:pt idx="2">
                  <c:v>5.4732775273663874E-2</c:v>
                </c:pt>
                <c:pt idx="3">
                  <c:v>4.9581455247907275E-2</c:v>
                </c:pt>
                <c:pt idx="4">
                  <c:v>1.9317450096587252E-2</c:v>
                </c:pt>
                <c:pt idx="5">
                  <c:v>1.9317450096587251E-3</c:v>
                </c:pt>
                <c:pt idx="6">
                  <c:v>0.34900193174500965</c:v>
                </c:pt>
                <c:pt idx="7">
                  <c:v>0</c:v>
                </c:pt>
                <c:pt idx="8">
                  <c:v>6.43915003219575E-4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4-49B4-810E-D2B56D8E95CB}"/>
            </c:ext>
          </c:extLst>
        </c:ser>
        <c:ser>
          <c:idx val="5"/>
          <c:order val="5"/>
          <c:tx>
            <c:strRef>
              <c:f>'Capitol Complex'!$L$54:$M$54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'Capitol Complex'!$M$57:$M$65</c:f>
              <c:numCache>
                <c:formatCode>0.0%</c:formatCode>
                <c:ptCount val="9"/>
                <c:pt idx="0">
                  <c:v>2.5887527489789501E-2</c:v>
                </c:pt>
                <c:pt idx="1">
                  <c:v>2.5133521834747093E-3</c:v>
                </c:pt>
                <c:pt idx="2">
                  <c:v>6.9745523091423192E-2</c:v>
                </c:pt>
                <c:pt idx="3">
                  <c:v>6.471881872447377E-2</c:v>
                </c:pt>
                <c:pt idx="4">
                  <c:v>2.9217719132893498E-2</c:v>
                </c:pt>
                <c:pt idx="5">
                  <c:v>3.770028275212064E-3</c:v>
                </c:pt>
                <c:pt idx="6">
                  <c:v>0.3751178133836004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9-4EA7-AF43-AB0CF5480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011376"/>
        <c:axId val="575014120"/>
      </c:barChart>
      <c:catAx>
        <c:axId val="57501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14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5014120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11376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282660412129329"/>
          <c:y val="0.93385214007782102"/>
          <c:w val="0.71068535264260801"/>
          <c:h val="6.61477892186553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37934481778863"/>
          <c:w val="0.86080740042532411"/>
          <c:h val="0.5775874225220201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05-47D7-8796-E7431B6DB67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Complex'!$C$14:$C$20</c:f>
              <c:numCache>
                <c:formatCode>0.0%</c:formatCode>
                <c:ptCount val="7"/>
                <c:pt idx="0">
                  <c:v>0.62450000000000006</c:v>
                </c:pt>
                <c:pt idx="1">
                  <c:v>0.62109999999999999</c:v>
                </c:pt>
                <c:pt idx="2">
                  <c:v>0.60319999999999996</c:v>
                </c:pt>
                <c:pt idx="3">
                  <c:v>0.53810000000000002</c:v>
                </c:pt>
                <c:pt idx="4">
                  <c:v>0.55310000000000004</c:v>
                </c:pt>
                <c:pt idx="5">
                  <c:v>0.4914</c:v>
                </c:pt>
                <c:pt idx="6">
                  <c:v>0.42899999999999999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05-47D7-8796-E7431B6DB673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05-47D7-8796-E7431B6DB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012944"/>
        <c:axId val="575006672"/>
      </c:lineChart>
      <c:catAx>
        <c:axId val="57501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0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500667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129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9224336228357726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500071207972037"/>
          <c:w val="0.85714439021074829"/>
          <c:h val="0.570835656069564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4-4A5E-996F-ECF1E9554D40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Complex'!$F$14:$F$20</c:f>
              <c:numCache>
                <c:formatCode>0.0%</c:formatCode>
                <c:ptCount val="7"/>
                <c:pt idx="0">
                  <c:v>0.59050000000000002</c:v>
                </c:pt>
                <c:pt idx="1">
                  <c:v>0.58040000000000003</c:v>
                </c:pt>
                <c:pt idx="2">
                  <c:v>0.57350000000000001</c:v>
                </c:pt>
                <c:pt idx="3">
                  <c:v>0.52510000000000001</c:v>
                </c:pt>
                <c:pt idx="4">
                  <c:v>0.53820000000000001</c:v>
                </c:pt>
                <c:pt idx="5">
                  <c:v>0.4582</c:v>
                </c:pt>
                <c:pt idx="6">
                  <c:v>0.3982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4-4A5E-996F-ECF1E9554D40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4-4A5E-996F-ECF1E9554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007456"/>
        <c:axId val="575008240"/>
      </c:lineChart>
      <c:catAx>
        <c:axId val="57500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0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500824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0745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90000349956255465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602237486271663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76278489221051E-2"/>
          <c:y val="0.15953307392996108"/>
          <c:w val="0.87480257868414679"/>
          <c:h val="0.6070038910505836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'N Central'!$B$50:$C$50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'N Central'!$A$53:$A$61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 Central'!$C$53:$C$61</c:f>
              <c:numCache>
                <c:formatCode>0.0%</c:formatCode>
                <c:ptCount val="9"/>
                <c:pt idx="0">
                  <c:v>5.8823529411764705E-2</c:v>
                </c:pt>
                <c:pt idx="1">
                  <c:v>0</c:v>
                </c:pt>
                <c:pt idx="2">
                  <c:v>8.2352941176470587E-2</c:v>
                </c:pt>
                <c:pt idx="3">
                  <c:v>0</c:v>
                </c:pt>
                <c:pt idx="4">
                  <c:v>4.7058823529411764E-2</c:v>
                </c:pt>
                <c:pt idx="5">
                  <c:v>1.1764705882352941E-2</c:v>
                </c:pt>
                <c:pt idx="6">
                  <c:v>0.24705882352941178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65-4FE1-B18B-2510909D4CBB}"/>
            </c:ext>
          </c:extLst>
        </c:ser>
        <c:ser>
          <c:idx val="0"/>
          <c:order val="1"/>
          <c:tx>
            <c:strRef>
              <c:f>'N Central'!$D$50:$E$50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'N Central'!$E$53:$E$61</c:f>
              <c:numCache>
                <c:formatCode>0.0%</c:formatCode>
                <c:ptCount val="9"/>
                <c:pt idx="0">
                  <c:v>7.0796460176991149E-2</c:v>
                </c:pt>
                <c:pt idx="1">
                  <c:v>0</c:v>
                </c:pt>
                <c:pt idx="2">
                  <c:v>3.5398230088495575E-2</c:v>
                </c:pt>
                <c:pt idx="3">
                  <c:v>9.7345132743362831E-2</c:v>
                </c:pt>
                <c:pt idx="4">
                  <c:v>3.5398230088495575E-2</c:v>
                </c:pt>
                <c:pt idx="5">
                  <c:v>1.7699115044247787E-2</c:v>
                </c:pt>
                <c:pt idx="6">
                  <c:v>0.23893805309734514</c:v>
                </c:pt>
                <c:pt idx="7">
                  <c:v>0</c:v>
                </c:pt>
                <c:pt idx="8">
                  <c:v>8.8495575221238937E-3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4-4E43-A672-4A74D39CAFD4}"/>
            </c:ext>
          </c:extLst>
        </c:ser>
        <c:ser>
          <c:idx val="1"/>
          <c:order val="2"/>
          <c:tx>
            <c:strRef>
              <c:f>'N Central'!$F$50:$G$50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'N Central'!$G$53:$G$61</c:f>
              <c:numCache>
                <c:formatCode>0.0%</c:formatCode>
                <c:ptCount val="9"/>
                <c:pt idx="0">
                  <c:v>4.5576923076923077E-2</c:v>
                </c:pt>
                <c:pt idx="1">
                  <c:v>0</c:v>
                </c:pt>
                <c:pt idx="2">
                  <c:v>0</c:v>
                </c:pt>
                <c:pt idx="3">
                  <c:v>0.10576923076923077</c:v>
                </c:pt>
                <c:pt idx="4">
                  <c:v>0</c:v>
                </c:pt>
                <c:pt idx="5">
                  <c:v>0</c:v>
                </c:pt>
                <c:pt idx="6">
                  <c:v>0.30769230769230771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D-4AB5-B478-7D6B4F49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011376"/>
        <c:axId val="575014120"/>
      </c:barChart>
      <c:catAx>
        <c:axId val="57501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14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5014120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11376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282660412129329"/>
          <c:y val="0.93385214007782102"/>
          <c:w val="0.5581394858110269"/>
          <c:h val="6.61477892186553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37934481778863"/>
          <c:w val="0.86080740042532411"/>
          <c:h val="0.5775874225220201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'N Central'!$A$14:$A$16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'N Central'!$B$14:$B$16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86-4529-9CE6-E206283D503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 Central'!$A$14:$A$16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'N Central'!$C$14:$C$16</c:f>
              <c:numCache>
                <c:formatCode>0.0%</c:formatCode>
                <c:ptCount val="3"/>
                <c:pt idx="0">
                  <c:v>0.55289999999999995</c:v>
                </c:pt>
                <c:pt idx="1">
                  <c:v>0.49559999999999998</c:v>
                </c:pt>
                <c:pt idx="2">
                  <c:v>0.54100000000000004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86-4529-9CE6-E206283D503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 Central'!$A$14:$A$16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'N Central'!$I$14:$I$16</c:f>
              <c:numCache>
                <c:formatCode>0.00%</c:formatCode>
                <c:ptCount val="3"/>
                <c:pt idx="0" formatCode="0.0%">
                  <c:v>0.50949999999999995</c:v>
                </c:pt>
                <c:pt idx="1">
                  <c:v>0.4698</c:v>
                </c:pt>
                <c:pt idx="2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86-4529-9CE6-E206283D5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012944"/>
        <c:axId val="575006672"/>
      </c:lineChart>
      <c:catAx>
        <c:axId val="57501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0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500667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129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9224336228357726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7500071207972037"/>
          <c:w val="0.85714439021074829"/>
          <c:h val="0.5708356560695641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'N Central'!$A$14:$A$16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'N Central'!$E$14:$E$16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6F-4880-962D-7D855C128D6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 Central'!$A$14:$A$16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'N Central'!$F$14:$F$16</c:f>
              <c:numCache>
                <c:formatCode>0.0%</c:formatCode>
                <c:ptCount val="3"/>
                <c:pt idx="0">
                  <c:v>0.57269999999999999</c:v>
                </c:pt>
                <c:pt idx="1">
                  <c:v>0.52239999999999998</c:v>
                </c:pt>
                <c:pt idx="2">
                  <c:v>0.52039999999999997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6F-4880-962D-7D855C128D64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'N Central'!$A$14:$A$16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'N Central'!$J$14:$J$16</c:f>
              <c:numCache>
                <c:formatCode>0.00%</c:formatCode>
                <c:ptCount val="3"/>
                <c:pt idx="0" formatCode="0.0%">
                  <c:v>0.51470000000000005</c:v>
                </c:pt>
                <c:pt idx="1">
                  <c:v>0.45379999999999998</c:v>
                </c:pt>
                <c:pt idx="2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6F-4880-962D-7D855C128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007456"/>
        <c:axId val="575008240"/>
      </c:lineChart>
      <c:catAx>
        <c:axId val="57500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0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500824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0745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2583330929785"/>
          <c:y val="0.90000349956255465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096484311014098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916450459432202E-2"/>
          <c:y val="0.1556420233463035"/>
          <c:w val="0.87459875731539305"/>
          <c:h val="0.59533073929961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'EER #49 E Van Buren'!$B$57:$C$57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'EER #49 E Van Buren'!$A$60:$A$68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#49 E Van Buren'!$C$60:$C$68</c:f>
              <c:numCache>
                <c:formatCode>0.0%</c:formatCode>
                <c:ptCount val="9"/>
                <c:pt idx="0">
                  <c:v>3.7344398340248962E-2</c:v>
                </c:pt>
                <c:pt idx="1">
                  <c:v>2.4896265560165973E-2</c:v>
                </c:pt>
                <c:pt idx="2">
                  <c:v>0.15767634854771784</c:v>
                </c:pt>
                <c:pt idx="3">
                  <c:v>0.1908713692946058</c:v>
                </c:pt>
                <c:pt idx="4">
                  <c:v>8.2987551867219917E-3</c:v>
                </c:pt>
                <c:pt idx="5">
                  <c:v>1.6597510373443983E-2</c:v>
                </c:pt>
                <c:pt idx="6">
                  <c:v>0</c:v>
                </c:pt>
                <c:pt idx="7">
                  <c:v>0</c:v>
                </c:pt>
                <c:pt idx="8">
                  <c:v>8.2987551867219917E-3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E-48D8-9835-22425D4AD2E6}"/>
            </c:ext>
          </c:extLst>
        </c:ser>
        <c:ser>
          <c:idx val="2"/>
          <c:order val="1"/>
          <c:tx>
            <c:strRef>
              <c:f>'EER #49 E Van Buren'!$D$57:$E$57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'EER #49 E Van Buren'!$A$60:$A$68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#49 E Van Buren'!$E$60:$E$68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6.363636363636363E-2</c:v>
                </c:pt>
                <c:pt idx="3">
                  <c:v>0.12727272727272726</c:v>
                </c:pt>
                <c:pt idx="4">
                  <c:v>9.0909090909090905E-3</c:v>
                </c:pt>
                <c:pt idx="5">
                  <c:v>4.5454545454545456E-2</c:v>
                </c:pt>
                <c:pt idx="6">
                  <c:v>9.0909090909090905E-3</c:v>
                </c:pt>
                <c:pt idx="7">
                  <c:v>0</c:v>
                </c:pt>
                <c:pt idx="8">
                  <c:v>2.7272727272727271E-2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FE-48D8-9835-22425D4AD2E6}"/>
            </c:ext>
          </c:extLst>
        </c:ser>
        <c:ser>
          <c:idx val="3"/>
          <c:order val="2"/>
          <c:tx>
            <c:strRef>
              <c:f>'EER #49 E Van Buren'!$F$57:$G$57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'EER #49 E Van Buren'!$A$60:$A$68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#49 E Van Buren'!$G$60:$G$68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0.15476190476190477</c:v>
                </c:pt>
                <c:pt idx="3">
                  <c:v>0.22619047619047619</c:v>
                </c:pt>
                <c:pt idx="4">
                  <c:v>0</c:v>
                </c:pt>
                <c:pt idx="5">
                  <c:v>0</c:v>
                </c:pt>
                <c:pt idx="6">
                  <c:v>1.1904761904761904E-2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FE-48D8-9835-22425D4AD2E6}"/>
            </c:ext>
          </c:extLst>
        </c:ser>
        <c:ser>
          <c:idx val="4"/>
          <c:order val="3"/>
          <c:tx>
            <c:strRef>
              <c:f>'EER #49 E Van Buren'!$H$57:$I$57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'EER #49 E Van Buren'!$A$60:$A$68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#49 E Van Buren'!$I$60:$I$68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0.16814159292035399</c:v>
                </c:pt>
                <c:pt idx="3">
                  <c:v>0.15929203539823009</c:v>
                </c:pt>
                <c:pt idx="4">
                  <c:v>0</c:v>
                </c:pt>
                <c:pt idx="5">
                  <c:v>0</c:v>
                </c:pt>
                <c:pt idx="6">
                  <c:v>8.8495575221238937E-3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FE-48D8-9835-22425D4AD2E6}"/>
            </c:ext>
          </c:extLst>
        </c:ser>
        <c:ser>
          <c:idx val="1"/>
          <c:order val="4"/>
          <c:tx>
            <c:strRef>
              <c:f>'EER #49 E Van Buren'!$J$57:$K$57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'EER #49 E Van Buren'!$A$60:$A$68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'EER #49 E Van Buren'!$K$60:$K$68</c:f>
              <c:numCache>
                <c:formatCode>0.0%</c:formatCode>
                <c:ptCount val="9"/>
                <c:pt idx="0">
                  <c:v>6.0240963855421686E-2</c:v>
                </c:pt>
                <c:pt idx="1">
                  <c:v>0</c:v>
                </c:pt>
                <c:pt idx="2">
                  <c:v>9.6385542168674704E-2</c:v>
                </c:pt>
                <c:pt idx="3">
                  <c:v>8.4337349397590355E-2</c:v>
                </c:pt>
                <c:pt idx="4">
                  <c:v>0</c:v>
                </c:pt>
                <c:pt idx="5">
                  <c:v>3.614457831325301E-2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FE-48D8-9835-22425D4AD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020000"/>
        <c:axId val="575020784"/>
      </c:barChart>
      <c:catAx>
        <c:axId val="57502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2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5020784"/>
        <c:scaling>
          <c:orientation val="minMax"/>
          <c:max val="0.3500000000000000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20000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157583168577078"/>
          <c:y val="0.9221789883268483"/>
          <c:w val="0.40784415010532976"/>
          <c:h val="7.78210116731516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55663321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30102145758472E-2"/>
          <c:y val="0.17241415597672241"/>
          <c:w val="0.8589758953180362"/>
          <c:h val="0.5689667147231839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'EER #49 E Van Buren'!$A$14:$A$22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'EER #49 E Van Buren'!$B$14:$B$22</c:f>
              <c:numCache>
                <c:formatCode>0.0%</c:formatCode>
                <c:ptCount val="9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8-4AB0-B097-FE1B1870C9C0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'EER #49 E Van Buren'!$A$14:$A$22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'EER #49 E Van Buren'!$C$14:$C$22</c:f>
              <c:numCache>
                <c:formatCode>0.0%</c:formatCode>
                <c:ptCount val="9"/>
                <c:pt idx="0">
                  <c:v>0.65439999999999998</c:v>
                </c:pt>
                <c:pt idx="1">
                  <c:v>0.65039999999999998</c:v>
                </c:pt>
                <c:pt idx="2">
                  <c:v>0.67569999999999997</c:v>
                </c:pt>
                <c:pt idx="3">
                  <c:v>0.48459999999999998</c:v>
                </c:pt>
                <c:pt idx="4">
                  <c:v>0.55600000000000005</c:v>
                </c:pt>
                <c:pt idx="5">
                  <c:v>0.71819999999999995</c:v>
                </c:pt>
                <c:pt idx="6">
                  <c:v>0.60699999999999998</c:v>
                </c:pt>
                <c:pt idx="7">
                  <c:v>0.66369999999999996</c:v>
                </c:pt>
                <c:pt idx="8">
                  <c:v>0.72289999999999999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8-4AB0-B097-FE1B1870C9C0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#49 E Van Buren'!$A$14:$A$22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'EER #49 E Van Buren'!$I$14:$I$22</c:f>
              <c:numCache>
                <c:formatCode>0.0%</c:formatCode>
                <c:ptCount val="9"/>
                <c:pt idx="0">
                  <c:v>0.67</c:v>
                </c:pt>
                <c:pt idx="1">
                  <c:v>0.69499999999999995</c:v>
                </c:pt>
                <c:pt idx="2">
                  <c:v>0.69389999999999996</c:v>
                </c:pt>
                <c:pt idx="3">
                  <c:v>0.70809999999999995</c:v>
                </c:pt>
                <c:pt idx="4">
                  <c:v>0.70830000000000004</c:v>
                </c:pt>
                <c:pt idx="5">
                  <c:v>0.71579999999999999</c:v>
                </c:pt>
                <c:pt idx="6">
                  <c:v>0.75170000000000003</c:v>
                </c:pt>
                <c:pt idx="7">
                  <c:v>0.75929999999999997</c:v>
                </c:pt>
                <c:pt idx="8">
                  <c:v>0.73650000000000004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8-4AB0-B097-FE1B1870C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019216"/>
        <c:axId val="584015600"/>
      </c:lineChart>
      <c:catAx>
        <c:axId val="57501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401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01560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7501921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89655368186272855"/>
          <c:w val="0.6648363185371059"/>
          <c:h val="8.18965225913284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25008646682319"/>
          <c:w val="0.85714439021074829"/>
          <c:h val="0.5375021871019982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'EER #49 E Van Buren'!$A$14:$A$22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'EER #49 E Van Buren'!$E$14:$E$22</c:f>
              <c:numCache>
                <c:formatCode>0.0%</c:formatCode>
                <c:ptCount val="9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54-440B-9E15-B18383461A0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'EER #49 E Van Buren'!$A$14:$A$22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'EER #49 E Van Buren'!$F$14:$F$22</c:f>
              <c:numCache>
                <c:formatCode>0.0%</c:formatCode>
                <c:ptCount val="9"/>
                <c:pt idx="0">
                  <c:v>0.65969999999999995</c:v>
                </c:pt>
                <c:pt idx="1">
                  <c:v>0.61990000000000001</c:v>
                </c:pt>
                <c:pt idx="2">
                  <c:v>0.69540000000000002</c:v>
                </c:pt>
                <c:pt idx="3">
                  <c:v>0.41010000000000002</c:v>
                </c:pt>
                <c:pt idx="4">
                  <c:v>0.46739999999999998</c:v>
                </c:pt>
                <c:pt idx="5">
                  <c:v>0.66369999999999996</c:v>
                </c:pt>
                <c:pt idx="6">
                  <c:v>0.54500000000000004</c:v>
                </c:pt>
                <c:pt idx="7">
                  <c:v>0.71479999999999999</c:v>
                </c:pt>
                <c:pt idx="8">
                  <c:v>0.73070000000000002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54-440B-9E15-B18383461A0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'EER #49 E Van Buren'!$A$14:$A$22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'EER #49 E Van Buren'!$J$14:$J$22</c:f>
              <c:numCache>
                <c:formatCode>0.0%</c:formatCode>
                <c:ptCount val="9"/>
                <c:pt idx="0">
                  <c:v>0.65100000000000002</c:v>
                </c:pt>
                <c:pt idx="1">
                  <c:v>0.66600000000000004</c:v>
                </c:pt>
                <c:pt idx="2">
                  <c:v>0.66639999999999999</c:v>
                </c:pt>
                <c:pt idx="3">
                  <c:v>0.67410000000000003</c:v>
                </c:pt>
                <c:pt idx="4">
                  <c:v>0.66800000000000004</c:v>
                </c:pt>
                <c:pt idx="5">
                  <c:v>0.67889999999999995</c:v>
                </c:pt>
                <c:pt idx="6">
                  <c:v>0.71889999999999998</c:v>
                </c:pt>
                <c:pt idx="7">
                  <c:v>0.71540000000000004</c:v>
                </c:pt>
                <c:pt idx="8">
                  <c:v>0.69230000000000003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54-440B-9E15-B18383461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009720"/>
        <c:axId val="584008152"/>
      </c:lineChart>
      <c:catAx>
        <c:axId val="584009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4008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00815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400972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5184063530518"/>
          <c:y val="0.90000349956255465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19050</xdr:rowOff>
    </xdr:from>
    <xdr:to>
      <xdr:col>8</xdr:col>
      <xdr:colOff>438150</xdr:colOff>
      <xdr:row>82</xdr:row>
      <xdr:rowOff>133350</xdr:rowOff>
    </xdr:to>
    <xdr:graphicFrame macro="">
      <xdr:nvGraphicFramePr>
        <xdr:cNvPr id="365741" name="Chart 1">
          <a:extLst>
            <a:ext uri="{FF2B5EF4-FFF2-40B4-BE49-F238E27FC236}">
              <a16:creationId xmlns:a16="http://schemas.microsoft.com/office/drawing/2014/main" id="{00000000-0008-0000-0000-0000AD94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21</xdr:row>
      <xdr:rowOff>131445</xdr:rowOff>
    </xdr:from>
    <xdr:to>
      <xdr:col>6</xdr:col>
      <xdr:colOff>506730</xdr:colOff>
      <xdr:row>36</xdr:row>
      <xdr:rowOff>64770</xdr:rowOff>
    </xdr:to>
    <xdr:graphicFrame macro="">
      <xdr:nvGraphicFramePr>
        <xdr:cNvPr id="365742" name="Chart 2">
          <a:extLst>
            <a:ext uri="{FF2B5EF4-FFF2-40B4-BE49-F238E27FC236}">
              <a16:creationId xmlns:a16="http://schemas.microsoft.com/office/drawing/2014/main" id="{00000000-0008-0000-0000-0000AE94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64770</xdr:rowOff>
    </xdr:from>
    <xdr:to>
      <xdr:col>6</xdr:col>
      <xdr:colOff>476250</xdr:colOff>
      <xdr:row>51</xdr:row>
      <xdr:rowOff>64770</xdr:rowOff>
    </xdr:to>
    <xdr:graphicFrame macro="">
      <xdr:nvGraphicFramePr>
        <xdr:cNvPr id="365743" name="Chart 15">
          <a:extLst>
            <a:ext uri="{FF2B5EF4-FFF2-40B4-BE49-F238E27FC236}">
              <a16:creationId xmlns:a16="http://schemas.microsoft.com/office/drawing/2014/main" id="{00000000-0008-0000-0000-0000AF94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97</xdr:row>
      <xdr:rowOff>0</xdr:rowOff>
    </xdr:from>
    <xdr:to>
      <xdr:col>0</xdr:col>
      <xdr:colOff>771525</xdr:colOff>
      <xdr:row>98</xdr:row>
      <xdr:rowOff>38100</xdr:rowOff>
    </xdr:to>
    <xdr:sp macro="" textlink="">
      <xdr:nvSpPr>
        <xdr:cNvPr id="365744" name="Text Box 27">
          <a:extLst>
            <a:ext uri="{FF2B5EF4-FFF2-40B4-BE49-F238E27FC236}">
              <a16:creationId xmlns:a16="http://schemas.microsoft.com/office/drawing/2014/main" id="{00000000-0008-0000-0000-0000B0940500}"/>
            </a:ext>
          </a:extLst>
        </xdr:cNvPr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89536</xdr:colOff>
      <xdr:row>23</xdr:row>
      <xdr:rowOff>43816</xdr:rowOff>
    </xdr:from>
    <xdr:to>
      <xdr:col>8</xdr:col>
      <xdr:colOff>491491</xdr:colOff>
      <xdr:row>27</xdr:row>
      <xdr:rowOff>62866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5088256" y="4173856"/>
          <a:ext cx="1125855" cy="628650"/>
        </a:xfrm>
        <a:prstGeom prst="borderCallout1">
          <a:avLst>
            <a:gd name="adj1" fmla="val 12194"/>
            <a:gd name="adj2" fmla="val -8931"/>
            <a:gd name="adj3" fmla="val 11568"/>
            <a:gd name="adj4" fmla="val -2517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678181</xdr:colOff>
      <xdr:row>38</xdr:row>
      <xdr:rowOff>43815</xdr:rowOff>
    </xdr:from>
    <xdr:to>
      <xdr:col>8</xdr:col>
      <xdr:colOff>478155</xdr:colOff>
      <xdr:row>40</xdr:row>
      <xdr:rowOff>110490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/>
        </xdr:cNvSpPr>
      </xdr:nvSpPr>
      <xdr:spPr bwMode="auto">
        <a:xfrm>
          <a:off x="4983481" y="6459855"/>
          <a:ext cx="1217294" cy="371475"/>
        </a:xfrm>
        <a:prstGeom prst="borderCallout1">
          <a:avLst>
            <a:gd name="adj1" fmla="val 18519"/>
            <a:gd name="adj2" fmla="val -8694"/>
            <a:gd name="adj3" fmla="val 20324"/>
            <a:gd name="adj4" fmla="val -19548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523875</xdr:colOff>
      <xdr:row>85</xdr:row>
      <xdr:rowOff>190500</xdr:rowOff>
    </xdr:to>
    <xdr:sp macro="" textlink="">
      <xdr:nvSpPr>
        <xdr:cNvPr id="365747" name="Text Box 54">
          <a:extLst>
            <a:ext uri="{FF2B5EF4-FFF2-40B4-BE49-F238E27FC236}">
              <a16:creationId xmlns:a16="http://schemas.microsoft.com/office/drawing/2014/main" id="{00000000-0008-0000-0000-0000B3940500}"/>
            </a:ext>
          </a:extLst>
        </xdr:cNvPr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180975</xdr:colOff>
      <xdr:row>81</xdr:row>
      <xdr:rowOff>85725</xdr:rowOff>
    </xdr:from>
    <xdr:ext cx="1445763" cy="159873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80975" y="140684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49" name="Text Box 68">
          <a:extLst>
            <a:ext uri="{FF2B5EF4-FFF2-40B4-BE49-F238E27FC236}">
              <a16:creationId xmlns:a16="http://schemas.microsoft.com/office/drawing/2014/main" id="{00000000-0008-0000-0000-0000B5940500}"/>
            </a:ext>
          </a:extLst>
        </xdr:cNvPr>
        <xdr:cNvSpPr txBox="1">
          <a:spLocks noChangeArrowheads="1"/>
        </xdr:cNvSpPr>
      </xdr:nvSpPr>
      <xdr:spPr bwMode="auto">
        <a:xfrm>
          <a:off x="129540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50" name="Text Box 69">
          <a:extLst>
            <a:ext uri="{FF2B5EF4-FFF2-40B4-BE49-F238E27FC236}">
              <a16:creationId xmlns:a16="http://schemas.microsoft.com/office/drawing/2014/main" id="{00000000-0008-0000-0000-0000B6940500}"/>
            </a:ext>
          </a:extLst>
        </xdr:cNvPr>
        <xdr:cNvSpPr txBox="1">
          <a:spLocks noChangeArrowheads="1"/>
        </xdr:cNvSpPr>
      </xdr:nvSpPr>
      <xdr:spPr bwMode="auto">
        <a:xfrm>
          <a:off x="8953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51" name="Text Box 70">
          <a:extLst>
            <a:ext uri="{FF2B5EF4-FFF2-40B4-BE49-F238E27FC236}">
              <a16:creationId xmlns:a16="http://schemas.microsoft.com/office/drawing/2014/main" id="{00000000-0008-0000-0000-0000B7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52" name="Text Box 71">
          <a:extLst>
            <a:ext uri="{FF2B5EF4-FFF2-40B4-BE49-F238E27FC236}">
              <a16:creationId xmlns:a16="http://schemas.microsoft.com/office/drawing/2014/main" id="{00000000-0008-0000-0000-0000B8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53" name="Text Box 72">
          <a:extLst>
            <a:ext uri="{FF2B5EF4-FFF2-40B4-BE49-F238E27FC236}">
              <a16:creationId xmlns:a16="http://schemas.microsoft.com/office/drawing/2014/main" id="{00000000-0008-0000-0000-0000B9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54" name="Text Box 73">
          <a:extLst>
            <a:ext uri="{FF2B5EF4-FFF2-40B4-BE49-F238E27FC236}">
              <a16:creationId xmlns:a16="http://schemas.microsoft.com/office/drawing/2014/main" id="{00000000-0008-0000-0000-0000BA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55" name="Text Box 74">
          <a:extLst>
            <a:ext uri="{FF2B5EF4-FFF2-40B4-BE49-F238E27FC236}">
              <a16:creationId xmlns:a16="http://schemas.microsoft.com/office/drawing/2014/main" id="{00000000-0008-0000-0000-0000BB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56" name="Text Box 75">
          <a:extLst>
            <a:ext uri="{FF2B5EF4-FFF2-40B4-BE49-F238E27FC236}">
              <a16:creationId xmlns:a16="http://schemas.microsoft.com/office/drawing/2014/main" id="{00000000-0008-0000-0000-0000BC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57" name="Text Box 76">
          <a:extLst>
            <a:ext uri="{FF2B5EF4-FFF2-40B4-BE49-F238E27FC236}">
              <a16:creationId xmlns:a16="http://schemas.microsoft.com/office/drawing/2014/main" id="{00000000-0008-0000-0000-0000BD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365758" name="Text Box 77">
          <a:extLst>
            <a:ext uri="{FF2B5EF4-FFF2-40B4-BE49-F238E27FC236}">
              <a16:creationId xmlns:a16="http://schemas.microsoft.com/office/drawing/2014/main" id="{00000000-0008-0000-0000-0000BE940500}"/>
            </a:ext>
          </a:extLst>
        </xdr:cNvPr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365759" name="Text Box 78">
          <a:extLst>
            <a:ext uri="{FF2B5EF4-FFF2-40B4-BE49-F238E27FC236}">
              <a16:creationId xmlns:a16="http://schemas.microsoft.com/office/drawing/2014/main" id="{00000000-0008-0000-0000-0000BF940500}"/>
            </a:ext>
          </a:extLst>
        </xdr:cNvPr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523875</xdr:colOff>
      <xdr:row>85</xdr:row>
      <xdr:rowOff>190500</xdr:rowOff>
    </xdr:to>
    <xdr:sp macro="" textlink="">
      <xdr:nvSpPr>
        <xdr:cNvPr id="365760" name="Text Box 79">
          <a:extLst>
            <a:ext uri="{FF2B5EF4-FFF2-40B4-BE49-F238E27FC236}">
              <a16:creationId xmlns:a16="http://schemas.microsoft.com/office/drawing/2014/main" id="{00000000-0008-0000-0000-0000C0940500}"/>
            </a:ext>
          </a:extLst>
        </xdr:cNvPr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85</xdr:row>
      <xdr:rowOff>0</xdr:rowOff>
    </xdr:from>
    <xdr:to>
      <xdr:col>4</xdr:col>
      <xdr:colOff>523875</xdr:colOff>
      <xdr:row>85</xdr:row>
      <xdr:rowOff>190500</xdr:rowOff>
    </xdr:to>
    <xdr:sp macro="" textlink="">
      <xdr:nvSpPr>
        <xdr:cNvPr id="365761" name="Text Box 80">
          <a:extLst>
            <a:ext uri="{FF2B5EF4-FFF2-40B4-BE49-F238E27FC236}">
              <a16:creationId xmlns:a16="http://schemas.microsoft.com/office/drawing/2014/main" id="{00000000-0008-0000-0000-0000C1940500}"/>
            </a:ext>
          </a:extLst>
        </xdr:cNvPr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62" name="Text Box 81">
          <a:extLst>
            <a:ext uri="{FF2B5EF4-FFF2-40B4-BE49-F238E27FC236}">
              <a16:creationId xmlns:a16="http://schemas.microsoft.com/office/drawing/2014/main" id="{00000000-0008-0000-0000-0000C2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63" name="Text Box 82">
          <a:extLst>
            <a:ext uri="{FF2B5EF4-FFF2-40B4-BE49-F238E27FC236}">
              <a16:creationId xmlns:a16="http://schemas.microsoft.com/office/drawing/2014/main" id="{00000000-0008-0000-0000-0000C3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64" name="Text Box 83">
          <a:extLst>
            <a:ext uri="{FF2B5EF4-FFF2-40B4-BE49-F238E27FC236}">
              <a16:creationId xmlns:a16="http://schemas.microsoft.com/office/drawing/2014/main" id="{00000000-0008-0000-0000-0000C4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65" name="Text Box 84">
          <a:extLst>
            <a:ext uri="{FF2B5EF4-FFF2-40B4-BE49-F238E27FC236}">
              <a16:creationId xmlns:a16="http://schemas.microsoft.com/office/drawing/2014/main" id="{00000000-0008-0000-0000-0000C5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66" name="Text Box 85">
          <a:extLst>
            <a:ext uri="{FF2B5EF4-FFF2-40B4-BE49-F238E27FC236}">
              <a16:creationId xmlns:a16="http://schemas.microsoft.com/office/drawing/2014/main" id="{00000000-0008-0000-0000-0000C6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67" name="Text Box 86">
          <a:extLst>
            <a:ext uri="{FF2B5EF4-FFF2-40B4-BE49-F238E27FC236}">
              <a16:creationId xmlns:a16="http://schemas.microsoft.com/office/drawing/2014/main" id="{00000000-0008-0000-0000-0000C7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98</xdr:row>
      <xdr:rowOff>0</xdr:rowOff>
    </xdr:from>
    <xdr:to>
      <xdr:col>0</xdr:col>
      <xdr:colOff>771525</xdr:colOff>
      <xdr:row>98</xdr:row>
      <xdr:rowOff>190500</xdr:rowOff>
    </xdr:to>
    <xdr:sp macro="" textlink="">
      <xdr:nvSpPr>
        <xdr:cNvPr id="365768" name="Text Box 87">
          <a:extLst>
            <a:ext uri="{FF2B5EF4-FFF2-40B4-BE49-F238E27FC236}">
              <a16:creationId xmlns:a16="http://schemas.microsoft.com/office/drawing/2014/main" id="{00000000-0008-0000-0000-0000C8940500}"/>
            </a:ext>
          </a:extLst>
        </xdr:cNvPr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365769" name="Text Box 88">
          <a:extLst>
            <a:ext uri="{FF2B5EF4-FFF2-40B4-BE49-F238E27FC236}">
              <a16:creationId xmlns:a16="http://schemas.microsoft.com/office/drawing/2014/main" id="{00000000-0008-0000-0000-0000C9940500}"/>
            </a:ext>
          </a:extLst>
        </xdr:cNvPr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98</xdr:row>
      <xdr:rowOff>0</xdr:rowOff>
    </xdr:from>
    <xdr:to>
      <xdr:col>4</xdr:col>
      <xdr:colOff>523875</xdr:colOff>
      <xdr:row>98</xdr:row>
      <xdr:rowOff>190500</xdr:rowOff>
    </xdr:to>
    <xdr:sp macro="" textlink="">
      <xdr:nvSpPr>
        <xdr:cNvPr id="365770" name="Text Box 89">
          <a:extLst>
            <a:ext uri="{FF2B5EF4-FFF2-40B4-BE49-F238E27FC236}">
              <a16:creationId xmlns:a16="http://schemas.microsoft.com/office/drawing/2014/main" id="{00000000-0008-0000-0000-0000CA940500}"/>
            </a:ext>
          </a:extLst>
        </xdr:cNvPr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71" name="Text Box 68">
          <a:extLst>
            <a:ext uri="{FF2B5EF4-FFF2-40B4-BE49-F238E27FC236}">
              <a16:creationId xmlns:a16="http://schemas.microsoft.com/office/drawing/2014/main" id="{00000000-0008-0000-0000-0000CB940500}"/>
            </a:ext>
          </a:extLst>
        </xdr:cNvPr>
        <xdr:cNvSpPr txBox="1">
          <a:spLocks noChangeArrowheads="1"/>
        </xdr:cNvSpPr>
      </xdr:nvSpPr>
      <xdr:spPr bwMode="auto">
        <a:xfrm>
          <a:off x="8953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72" name="Text Box 68">
          <a:extLst>
            <a:ext uri="{FF2B5EF4-FFF2-40B4-BE49-F238E27FC236}">
              <a16:creationId xmlns:a16="http://schemas.microsoft.com/office/drawing/2014/main" id="{00000000-0008-0000-0000-0000CC940500}"/>
            </a:ext>
          </a:extLst>
        </xdr:cNvPr>
        <xdr:cNvSpPr txBox="1">
          <a:spLocks noChangeArrowheads="1"/>
        </xdr:cNvSpPr>
      </xdr:nvSpPr>
      <xdr:spPr bwMode="auto">
        <a:xfrm>
          <a:off x="8953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73" name="Text Box 68">
          <a:extLst>
            <a:ext uri="{FF2B5EF4-FFF2-40B4-BE49-F238E27FC236}">
              <a16:creationId xmlns:a16="http://schemas.microsoft.com/office/drawing/2014/main" id="{00000000-0008-0000-0000-0000CD940500}"/>
            </a:ext>
          </a:extLst>
        </xdr:cNvPr>
        <xdr:cNvSpPr txBox="1">
          <a:spLocks noChangeArrowheads="1"/>
        </xdr:cNvSpPr>
      </xdr:nvSpPr>
      <xdr:spPr bwMode="auto">
        <a:xfrm>
          <a:off x="8953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74" name="Text Box 68">
          <a:extLst>
            <a:ext uri="{FF2B5EF4-FFF2-40B4-BE49-F238E27FC236}">
              <a16:creationId xmlns:a16="http://schemas.microsoft.com/office/drawing/2014/main" id="{00000000-0008-0000-0000-0000CE940500}"/>
            </a:ext>
          </a:extLst>
        </xdr:cNvPr>
        <xdr:cNvSpPr txBox="1">
          <a:spLocks noChangeArrowheads="1"/>
        </xdr:cNvSpPr>
      </xdr:nvSpPr>
      <xdr:spPr bwMode="auto">
        <a:xfrm>
          <a:off x="8953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75" name="Text Box 68">
          <a:extLst>
            <a:ext uri="{FF2B5EF4-FFF2-40B4-BE49-F238E27FC236}">
              <a16:creationId xmlns:a16="http://schemas.microsoft.com/office/drawing/2014/main" id="{00000000-0008-0000-0000-0000CF940500}"/>
            </a:ext>
          </a:extLst>
        </xdr:cNvPr>
        <xdr:cNvSpPr txBox="1">
          <a:spLocks noChangeArrowheads="1"/>
        </xdr:cNvSpPr>
      </xdr:nvSpPr>
      <xdr:spPr bwMode="auto">
        <a:xfrm>
          <a:off x="8953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76" name="Text Box 68">
          <a:extLst>
            <a:ext uri="{FF2B5EF4-FFF2-40B4-BE49-F238E27FC236}">
              <a16:creationId xmlns:a16="http://schemas.microsoft.com/office/drawing/2014/main" id="{00000000-0008-0000-0000-0000D0940500}"/>
            </a:ext>
          </a:extLst>
        </xdr:cNvPr>
        <xdr:cNvSpPr txBox="1">
          <a:spLocks noChangeArrowheads="1"/>
        </xdr:cNvSpPr>
      </xdr:nvSpPr>
      <xdr:spPr bwMode="auto">
        <a:xfrm>
          <a:off x="8953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77" name="Text Box 68">
          <a:extLst>
            <a:ext uri="{FF2B5EF4-FFF2-40B4-BE49-F238E27FC236}">
              <a16:creationId xmlns:a16="http://schemas.microsoft.com/office/drawing/2014/main" id="{00000000-0008-0000-0000-0000D1940500}"/>
            </a:ext>
          </a:extLst>
        </xdr:cNvPr>
        <xdr:cNvSpPr txBox="1">
          <a:spLocks noChangeArrowheads="1"/>
        </xdr:cNvSpPr>
      </xdr:nvSpPr>
      <xdr:spPr bwMode="auto">
        <a:xfrm>
          <a:off x="8953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78" name="Text Box 68">
          <a:extLst>
            <a:ext uri="{FF2B5EF4-FFF2-40B4-BE49-F238E27FC236}">
              <a16:creationId xmlns:a16="http://schemas.microsoft.com/office/drawing/2014/main" id="{00000000-0008-0000-0000-0000D2940500}"/>
            </a:ext>
          </a:extLst>
        </xdr:cNvPr>
        <xdr:cNvSpPr txBox="1">
          <a:spLocks noChangeArrowheads="1"/>
        </xdr:cNvSpPr>
      </xdr:nvSpPr>
      <xdr:spPr bwMode="auto">
        <a:xfrm>
          <a:off x="8953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79" name="Text Box 68">
          <a:extLst>
            <a:ext uri="{FF2B5EF4-FFF2-40B4-BE49-F238E27FC236}">
              <a16:creationId xmlns:a16="http://schemas.microsoft.com/office/drawing/2014/main" id="{00000000-0008-0000-0000-0000D3940500}"/>
            </a:ext>
          </a:extLst>
        </xdr:cNvPr>
        <xdr:cNvSpPr txBox="1">
          <a:spLocks noChangeArrowheads="1"/>
        </xdr:cNvSpPr>
      </xdr:nvSpPr>
      <xdr:spPr bwMode="auto">
        <a:xfrm>
          <a:off x="8953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80" name="Text Box 68">
          <a:extLst>
            <a:ext uri="{FF2B5EF4-FFF2-40B4-BE49-F238E27FC236}">
              <a16:creationId xmlns:a16="http://schemas.microsoft.com/office/drawing/2014/main" id="{00000000-0008-0000-0000-0000D4940500}"/>
            </a:ext>
          </a:extLst>
        </xdr:cNvPr>
        <xdr:cNvSpPr txBox="1">
          <a:spLocks noChangeArrowheads="1"/>
        </xdr:cNvSpPr>
      </xdr:nvSpPr>
      <xdr:spPr bwMode="auto">
        <a:xfrm>
          <a:off x="8953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81" name="Text Box 68">
          <a:extLst>
            <a:ext uri="{FF2B5EF4-FFF2-40B4-BE49-F238E27FC236}">
              <a16:creationId xmlns:a16="http://schemas.microsoft.com/office/drawing/2014/main" id="{00000000-0008-0000-0000-0000D5940500}"/>
            </a:ext>
          </a:extLst>
        </xdr:cNvPr>
        <xdr:cNvSpPr txBox="1">
          <a:spLocks noChangeArrowheads="1"/>
        </xdr:cNvSpPr>
      </xdr:nvSpPr>
      <xdr:spPr bwMode="auto">
        <a:xfrm>
          <a:off x="28384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76200</xdr:colOff>
      <xdr:row>55</xdr:row>
      <xdr:rowOff>19050</xdr:rowOff>
    </xdr:to>
    <xdr:sp macro="" textlink="">
      <xdr:nvSpPr>
        <xdr:cNvPr id="365782" name="Text Box 68">
          <a:extLst>
            <a:ext uri="{FF2B5EF4-FFF2-40B4-BE49-F238E27FC236}">
              <a16:creationId xmlns:a16="http://schemas.microsoft.com/office/drawing/2014/main" id="{00000000-0008-0000-0000-0000D6940500}"/>
            </a:ext>
          </a:extLst>
        </xdr:cNvPr>
        <xdr:cNvSpPr txBox="1">
          <a:spLocks noChangeArrowheads="1"/>
        </xdr:cNvSpPr>
      </xdr:nvSpPr>
      <xdr:spPr bwMode="auto">
        <a:xfrm>
          <a:off x="43624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400050</xdr:colOff>
      <xdr:row>54</xdr:row>
      <xdr:rowOff>0</xdr:rowOff>
    </xdr:from>
    <xdr:to>
      <xdr:col>1</xdr:col>
      <xdr:colOff>476250</xdr:colOff>
      <xdr:row>55</xdr:row>
      <xdr:rowOff>19050</xdr:rowOff>
    </xdr:to>
    <xdr:sp macro="" textlink="">
      <xdr:nvSpPr>
        <xdr:cNvPr id="365783" name="Text Box 68">
          <a:extLst>
            <a:ext uri="{FF2B5EF4-FFF2-40B4-BE49-F238E27FC236}">
              <a16:creationId xmlns:a16="http://schemas.microsoft.com/office/drawing/2014/main" id="{00000000-0008-0000-0000-0000D7940500}"/>
            </a:ext>
          </a:extLst>
        </xdr:cNvPr>
        <xdr:cNvSpPr txBox="1">
          <a:spLocks noChangeArrowheads="1"/>
        </xdr:cNvSpPr>
      </xdr:nvSpPr>
      <xdr:spPr bwMode="auto">
        <a:xfrm>
          <a:off x="5886450" y="98774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381000</xdr:colOff>
      <xdr:row>61</xdr:row>
      <xdr:rowOff>152400</xdr:rowOff>
    </xdr:from>
    <xdr:to>
      <xdr:col>3</xdr:col>
      <xdr:colOff>457200</xdr:colOff>
      <xdr:row>63</xdr:row>
      <xdr:rowOff>19050</xdr:rowOff>
    </xdr:to>
    <xdr:sp macro="" textlink="">
      <xdr:nvSpPr>
        <xdr:cNvPr id="365784" name="Text Box 68">
          <a:extLst>
            <a:ext uri="{FF2B5EF4-FFF2-40B4-BE49-F238E27FC236}">
              <a16:creationId xmlns:a16="http://schemas.microsoft.com/office/drawing/2014/main" id="{00000000-0008-0000-0000-0000D8940500}"/>
            </a:ext>
          </a:extLst>
        </xdr:cNvPr>
        <xdr:cNvSpPr txBox="1">
          <a:spLocks noChangeArrowheads="1"/>
        </xdr:cNvSpPr>
      </xdr:nvSpPr>
      <xdr:spPr bwMode="auto">
        <a:xfrm>
          <a:off x="7419975" y="11172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381000</xdr:colOff>
      <xdr:row>61</xdr:row>
      <xdr:rowOff>152400</xdr:rowOff>
    </xdr:from>
    <xdr:ext cx="76200" cy="190500"/>
    <xdr:sp macro="" textlink="">
      <xdr:nvSpPr>
        <xdr:cNvPr id="46" name="Text Box 6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5867400" y="11182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381000</xdr:colOff>
      <xdr:row>61</xdr:row>
      <xdr:rowOff>152400</xdr:rowOff>
    </xdr:from>
    <xdr:ext cx="76200" cy="190500"/>
    <xdr:sp macro="" textlink="">
      <xdr:nvSpPr>
        <xdr:cNvPr id="47" name="Text Box 68">
          <a:extLst>
            <a:ext uri="{FF2B5EF4-FFF2-40B4-BE49-F238E27FC236}">
              <a16:creationId xmlns:a16="http://schemas.microsoft.com/office/drawing/2014/main" id="{0CD04143-85A4-4948-B56B-25AC863FF320}"/>
            </a:ext>
          </a:extLst>
        </xdr:cNvPr>
        <xdr:cNvSpPr txBox="1">
          <a:spLocks noChangeArrowheads="1"/>
        </xdr:cNvSpPr>
      </xdr:nvSpPr>
      <xdr:spPr bwMode="auto">
        <a:xfrm>
          <a:off x="5591175" y="1066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381000</xdr:colOff>
      <xdr:row>61</xdr:row>
      <xdr:rowOff>152400</xdr:rowOff>
    </xdr:from>
    <xdr:ext cx="76200" cy="190500"/>
    <xdr:sp macro="" textlink="">
      <xdr:nvSpPr>
        <xdr:cNvPr id="48" name="Text Box 68">
          <a:extLst>
            <a:ext uri="{FF2B5EF4-FFF2-40B4-BE49-F238E27FC236}">
              <a16:creationId xmlns:a16="http://schemas.microsoft.com/office/drawing/2014/main" id="{A5BBD3FD-E505-45A3-9570-E83BA87AC4D4}"/>
            </a:ext>
          </a:extLst>
        </xdr:cNvPr>
        <xdr:cNvSpPr txBox="1">
          <a:spLocks noChangeArrowheads="1"/>
        </xdr:cNvSpPr>
      </xdr:nvSpPr>
      <xdr:spPr bwMode="auto">
        <a:xfrm>
          <a:off x="5379720" y="109880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381000</xdr:colOff>
      <xdr:row>61</xdr:row>
      <xdr:rowOff>152400</xdr:rowOff>
    </xdr:from>
    <xdr:ext cx="76200" cy="190500"/>
    <xdr:sp macro="" textlink="">
      <xdr:nvSpPr>
        <xdr:cNvPr id="49" name="Text Box 68">
          <a:extLst>
            <a:ext uri="{FF2B5EF4-FFF2-40B4-BE49-F238E27FC236}">
              <a16:creationId xmlns:a16="http://schemas.microsoft.com/office/drawing/2014/main" id="{A5BBD3FD-E505-45A3-9570-E83BA87AC4D4}"/>
            </a:ext>
          </a:extLst>
        </xdr:cNvPr>
        <xdr:cNvSpPr txBox="1">
          <a:spLocks noChangeArrowheads="1"/>
        </xdr:cNvSpPr>
      </xdr:nvSpPr>
      <xdr:spPr bwMode="auto">
        <a:xfrm>
          <a:off x="6797040" y="10325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0.94696</cdr:x>
      <cdr:y>0.38537</cdr:y>
    </cdr:from>
    <cdr:to>
      <cdr:x>0.99148</cdr:x>
      <cdr:y>0.63193</cdr:y>
    </cdr:to>
    <cdr:sp macro="" textlink="">
      <cdr:nvSpPr>
        <cdr:cNvPr id="153601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499" y="946664"/>
          <a:ext cx="264207" cy="601771"/>
        </a:xfrm>
        <a:prstGeom xmlns:a="http://schemas.openxmlformats.org/drawingml/2006/main" prst="upArrow">
          <a:avLst>
            <a:gd name="adj1" fmla="val 50000"/>
            <a:gd name="adj2" fmla="val 5694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0.94717</cdr:x>
      <cdr:y>0.29399</cdr:y>
    </cdr:from>
    <cdr:to>
      <cdr:x>0.99086</cdr:x>
      <cdr:y>0.46411</cdr:y>
    </cdr:to>
    <cdr:sp macro="" textlink="">
      <cdr:nvSpPr>
        <cdr:cNvPr id="15462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655630"/>
          <a:ext cx="227614" cy="377555"/>
        </a:xfrm>
        <a:prstGeom xmlns:a="http://schemas.openxmlformats.org/drawingml/2006/main" prst="downArrow">
          <a:avLst>
            <a:gd name="adj1" fmla="val 50000"/>
            <a:gd name="adj2" fmla="val 4146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0.94668</cdr:x>
      <cdr:y>0.34736</cdr:y>
    </cdr:from>
    <cdr:to>
      <cdr:x>0.99061</cdr:x>
      <cdr:y>0.50599</cdr:y>
    </cdr:to>
    <cdr:sp macro="" textlink="">
      <cdr:nvSpPr>
        <cdr:cNvPr id="1556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800544"/>
          <a:ext cx="228893" cy="364145"/>
        </a:xfrm>
        <a:prstGeom xmlns:a="http://schemas.openxmlformats.org/drawingml/2006/main" prst="downArrow">
          <a:avLst>
            <a:gd name="adj1" fmla="val 50000"/>
            <a:gd name="adj2" fmla="val 3977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0.9477</cdr:x>
      <cdr:y>0.47298</cdr:y>
    </cdr:from>
    <cdr:to>
      <cdr:x>0.98372</cdr:x>
      <cdr:y>0.64034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5950" y="1152526"/>
          <a:ext cx="216478" cy="407342"/>
        </a:xfrm>
        <a:prstGeom xmlns:a="http://schemas.openxmlformats.org/drawingml/2006/main" prst="upArrow">
          <a:avLst>
            <a:gd name="adj1" fmla="val 50000"/>
            <a:gd name="adj2" fmla="val 3566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0.94742</cdr:x>
      <cdr:y>0.29997</cdr:y>
    </cdr:from>
    <cdr:to>
      <cdr:x>0.99086</cdr:x>
      <cdr:y>0.4945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68906"/>
          <a:ext cx="226335" cy="431718"/>
        </a:xfrm>
        <a:prstGeom xmlns:a="http://schemas.openxmlformats.org/drawingml/2006/main" prst="downArrow">
          <a:avLst>
            <a:gd name="adj1" fmla="val 50000"/>
            <a:gd name="adj2" fmla="val 4768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0.94717</cdr:x>
      <cdr:y>0.30327</cdr:y>
    </cdr:from>
    <cdr:to>
      <cdr:x>0.99086</cdr:x>
      <cdr:y>0.48802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699331"/>
          <a:ext cx="227614" cy="424103"/>
        </a:xfrm>
        <a:prstGeom xmlns:a="http://schemas.openxmlformats.org/drawingml/2006/main" prst="downArrow">
          <a:avLst>
            <a:gd name="adj1" fmla="val 50000"/>
            <a:gd name="adj2" fmla="val 4658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19050</xdr:rowOff>
    </xdr:from>
    <xdr:to>
      <xdr:col>8</xdr:col>
      <xdr:colOff>438150</xdr:colOff>
      <xdr:row>78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802994-2A8F-46F2-A7CB-AA105C63A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</xdr:colOff>
      <xdr:row>18</xdr:row>
      <xdr:rowOff>99060</xdr:rowOff>
    </xdr:from>
    <xdr:to>
      <xdr:col>6</xdr:col>
      <xdr:colOff>449580</xdr:colOff>
      <xdr:row>31</xdr:row>
      <xdr:rowOff>144780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E8A6C2-E17D-4409-9418-341F92AD3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11430</xdr:rowOff>
    </xdr:from>
    <xdr:to>
      <xdr:col>6</xdr:col>
      <xdr:colOff>495300</xdr:colOff>
      <xdr:row>47</xdr:row>
      <xdr:rowOff>11430</xdr:rowOff>
    </xdr:to>
    <xdr:graphicFrame macro="">
      <xdr:nvGraphicFramePr>
        <xdr:cNvPr id="4" name="Chart 15">
          <a:extLst>
            <a:ext uri="{FF2B5EF4-FFF2-40B4-BE49-F238E27FC236}">
              <a16:creationId xmlns:a16="http://schemas.microsoft.com/office/drawing/2014/main" id="{EBE855BE-C338-412E-B777-B9E0C7065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93</xdr:row>
      <xdr:rowOff>0</xdr:rowOff>
    </xdr:from>
    <xdr:to>
      <xdr:col>0</xdr:col>
      <xdr:colOff>796925</xdr:colOff>
      <xdr:row>94</xdr:row>
      <xdr:rowOff>38100</xdr:rowOff>
    </xdr:to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AA411112-1717-4978-BA46-003A153E40FE}"/>
            </a:ext>
          </a:extLst>
        </xdr:cNvPr>
        <xdr:cNvSpPr txBox="1">
          <a:spLocks noChangeArrowheads="1"/>
        </xdr:cNvSpPr>
      </xdr:nvSpPr>
      <xdr:spPr bwMode="auto">
        <a:xfrm>
          <a:off x="692150" y="1667827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356236</xdr:colOff>
      <xdr:row>18</xdr:row>
      <xdr:rowOff>89536</xdr:rowOff>
    </xdr:from>
    <xdr:to>
      <xdr:col>9</xdr:col>
      <xdr:colOff>64771</xdr:colOff>
      <xdr:row>22</xdr:row>
      <xdr:rowOff>108586</xdr:rowOff>
    </xdr:to>
    <xdr:sp macro="" textlink="">
      <xdr:nvSpPr>
        <xdr:cNvPr id="6" name="AutoShape 40">
          <a:extLst>
            <a:ext uri="{FF2B5EF4-FFF2-40B4-BE49-F238E27FC236}">
              <a16:creationId xmlns:a16="http://schemas.microsoft.com/office/drawing/2014/main" id="{2AD26CB7-0159-4902-8C22-C5B90882C715}"/>
            </a:ext>
          </a:extLst>
        </xdr:cNvPr>
        <xdr:cNvSpPr>
          <a:spLocks/>
        </xdr:cNvSpPr>
      </xdr:nvSpPr>
      <xdr:spPr bwMode="auto">
        <a:xfrm>
          <a:off x="5354956" y="3328036"/>
          <a:ext cx="1125855" cy="628650"/>
        </a:xfrm>
        <a:prstGeom prst="borderCallout1">
          <a:avLst>
            <a:gd name="adj1" fmla="val 12194"/>
            <a:gd name="adj2" fmla="val -8931"/>
            <a:gd name="adj3" fmla="val 11568"/>
            <a:gd name="adj4" fmla="val -2517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594361</xdr:colOff>
      <xdr:row>33</xdr:row>
      <xdr:rowOff>97155</xdr:rowOff>
    </xdr:from>
    <xdr:to>
      <xdr:col>9</xdr:col>
      <xdr:colOff>394335</xdr:colOff>
      <xdr:row>36</xdr:row>
      <xdr:rowOff>11430</xdr:rowOff>
    </xdr:to>
    <xdr:sp macro="" textlink="">
      <xdr:nvSpPr>
        <xdr:cNvPr id="7" name="AutoShape 41">
          <a:extLst>
            <a:ext uri="{FF2B5EF4-FFF2-40B4-BE49-F238E27FC236}">
              <a16:creationId xmlns:a16="http://schemas.microsoft.com/office/drawing/2014/main" id="{DEA3DF92-9FFD-4219-8DD2-12C63686ED24}"/>
            </a:ext>
          </a:extLst>
        </xdr:cNvPr>
        <xdr:cNvSpPr>
          <a:spLocks/>
        </xdr:cNvSpPr>
      </xdr:nvSpPr>
      <xdr:spPr bwMode="auto">
        <a:xfrm>
          <a:off x="5593081" y="5621655"/>
          <a:ext cx="1217294" cy="371475"/>
        </a:xfrm>
        <a:prstGeom prst="borderCallout1">
          <a:avLst>
            <a:gd name="adj1" fmla="val 18519"/>
            <a:gd name="adj2" fmla="val -8694"/>
            <a:gd name="adj3" fmla="val 20324"/>
            <a:gd name="adj4" fmla="val -19548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81</xdr:row>
      <xdr:rowOff>0</xdr:rowOff>
    </xdr:from>
    <xdr:to>
      <xdr:col>4</xdr:col>
      <xdr:colOff>523875</xdr:colOff>
      <xdr:row>82</xdr:row>
      <xdr:rowOff>44450</xdr:rowOff>
    </xdr:to>
    <xdr:sp macro="" textlink="">
      <xdr:nvSpPr>
        <xdr:cNvPr id="8" name="Text Box 54">
          <a:extLst>
            <a:ext uri="{FF2B5EF4-FFF2-40B4-BE49-F238E27FC236}">
              <a16:creationId xmlns:a16="http://schemas.microsoft.com/office/drawing/2014/main" id="{11311C9B-00E0-4293-9954-D20D8792D5F6}"/>
            </a:ext>
          </a:extLst>
        </xdr:cNvPr>
        <xdr:cNvSpPr txBox="1">
          <a:spLocks noChangeArrowheads="1"/>
        </xdr:cNvSpPr>
      </xdr:nvSpPr>
      <xdr:spPr bwMode="auto">
        <a:xfrm>
          <a:off x="3482975" y="14163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180975</xdr:colOff>
      <xdr:row>77</xdr:row>
      <xdr:rowOff>85725</xdr:rowOff>
    </xdr:from>
    <xdr:ext cx="1445763" cy="159873"/>
    <xdr:sp macro="" textlink="">
      <xdr:nvSpPr>
        <xdr:cNvPr id="9" name="Text Box 55">
          <a:extLst>
            <a:ext uri="{FF2B5EF4-FFF2-40B4-BE49-F238E27FC236}">
              <a16:creationId xmlns:a16="http://schemas.microsoft.com/office/drawing/2014/main" id="{00E037AB-FC56-4C3E-8741-ABB21A29E902}"/>
            </a:ext>
          </a:extLst>
        </xdr:cNvPr>
        <xdr:cNvSpPr txBox="1">
          <a:spLocks noChangeArrowheads="1"/>
        </xdr:cNvSpPr>
      </xdr:nvSpPr>
      <xdr:spPr bwMode="auto">
        <a:xfrm>
          <a:off x="177800" y="13674725"/>
          <a:ext cx="1445763" cy="15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10" name="Text Box 68">
          <a:extLst>
            <a:ext uri="{FF2B5EF4-FFF2-40B4-BE49-F238E27FC236}">
              <a16:creationId xmlns:a16="http://schemas.microsoft.com/office/drawing/2014/main" id="{EA9F3249-6C7C-4FA0-BD85-E49F99857E04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11" name="Text Box 69">
          <a:extLst>
            <a:ext uri="{FF2B5EF4-FFF2-40B4-BE49-F238E27FC236}">
              <a16:creationId xmlns:a16="http://schemas.microsoft.com/office/drawing/2014/main" id="{3A9A91D2-EDFF-4794-9D99-873EB5B614D2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12" name="Text Box 70">
          <a:extLst>
            <a:ext uri="{FF2B5EF4-FFF2-40B4-BE49-F238E27FC236}">
              <a16:creationId xmlns:a16="http://schemas.microsoft.com/office/drawing/2014/main" id="{66A9EA2B-9895-422B-8C26-1765272BA0C1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13" name="Text Box 71">
          <a:extLst>
            <a:ext uri="{FF2B5EF4-FFF2-40B4-BE49-F238E27FC236}">
              <a16:creationId xmlns:a16="http://schemas.microsoft.com/office/drawing/2014/main" id="{C4C09082-AFF3-44CE-8E3F-F015354B52FF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14" name="Text Box 72">
          <a:extLst>
            <a:ext uri="{FF2B5EF4-FFF2-40B4-BE49-F238E27FC236}">
              <a16:creationId xmlns:a16="http://schemas.microsoft.com/office/drawing/2014/main" id="{82AA63FF-836B-4D64-9D25-D3AF10E59190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15" name="Text Box 73">
          <a:extLst>
            <a:ext uri="{FF2B5EF4-FFF2-40B4-BE49-F238E27FC236}">
              <a16:creationId xmlns:a16="http://schemas.microsoft.com/office/drawing/2014/main" id="{83DBD430-973C-4F59-852C-2D4D892E78F5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16" name="Text Box 74">
          <a:extLst>
            <a:ext uri="{FF2B5EF4-FFF2-40B4-BE49-F238E27FC236}">
              <a16:creationId xmlns:a16="http://schemas.microsoft.com/office/drawing/2014/main" id="{5BA4E3A7-F306-47DF-8A98-A500F8E72327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17" name="Text Box 75">
          <a:extLst>
            <a:ext uri="{FF2B5EF4-FFF2-40B4-BE49-F238E27FC236}">
              <a16:creationId xmlns:a16="http://schemas.microsoft.com/office/drawing/2014/main" id="{FCC9E529-21E8-4A15-A515-C9D5DFCA2129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18" name="Text Box 76">
          <a:extLst>
            <a:ext uri="{FF2B5EF4-FFF2-40B4-BE49-F238E27FC236}">
              <a16:creationId xmlns:a16="http://schemas.microsoft.com/office/drawing/2014/main" id="{4D64DCE3-5F50-4187-85A4-8D0E96B2CE1B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94</xdr:row>
      <xdr:rowOff>0</xdr:rowOff>
    </xdr:from>
    <xdr:to>
      <xdr:col>4</xdr:col>
      <xdr:colOff>523875</xdr:colOff>
      <xdr:row>95</xdr:row>
      <xdr:rowOff>44450</xdr:rowOff>
    </xdr:to>
    <xdr:sp macro="" textlink="">
      <xdr:nvSpPr>
        <xdr:cNvPr id="19" name="Text Box 77">
          <a:extLst>
            <a:ext uri="{FF2B5EF4-FFF2-40B4-BE49-F238E27FC236}">
              <a16:creationId xmlns:a16="http://schemas.microsoft.com/office/drawing/2014/main" id="{BB7B6251-37EF-4AD7-8844-3E1109F5E87E}"/>
            </a:ext>
          </a:extLst>
        </xdr:cNvPr>
        <xdr:cNvSpPr txBox="1">
          <a:spLocks noChangeArrowheads="1"/>
        </xdr:cNvSpPr>
      </xdr:nvSpPr>
      <xdr:spPr bwMode="auto">
        <a:xfrm>
          <a:off x="3482975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94</xdr:row>
      <xdr:rowOff>0</xdr:rowOff>
    </xdr:from>
    <xdr:to>
      <xdr:col>4</xdr:col>
      <xdr:colOff>523875</xdr:colOff>
      <xdr:row>95</xdr:row>
      <xdr:rowOff>44450</xdr:rowOff>
    </xdr:to>
    <xdr:sp macro="" textlink="">
      <xdr:nvSpPr>
        <xdr:cNvPr id="20" name="Text Box 78">
          <a:extLst>
            <a:ext uri="{FF2B5EF4-FFF2-40B4-BE49-F238E27FC236}">
              <a16:creationId xmlns:a16="http://schemas.microsoft.com/office/drawing/2014/main" id="{379AD5DA-8AE5-48BD-8A67-BB0CDF7464D6}"/>
            </a:ext>
          </a:extLst>
        </xdr:cNvPr>
        <xdr:cNvSpPr txBox="1">
          <a:spLocks noChangeArrowheads="1"/>
        </xdr:cNvSpPr>
      </xdr:nvSpPr>
      <xdr:spPr bwMode="auto">
        <a:xfrm>
          <a:off x="3482975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81</xdr:row>
      <xdr:rowOff>0</xdr:rowOff>
    </xdr:from>
    <xdr:to>
      <xdr:col>4</xdr:col>
      <xdr:colOff>523875</xdr:colOff>
      <xdr:row>82</xdr:row>
      <xdr:rowOff>44450</xdr:rowOff>
    </xdr:to>
    <xdr:sp macro="" textlink="">
      <xdr:nvSpPr>
        <xdr:cNvPr id="21" name="Text Box 79">
          <a:extLst>
            <a:ext uri="{FF2B5EF4-FFF2-40B4-BE49-F238E27FC236}">
              <a16:creationId xmlns:a16="http://schemas.microsoft.com/office/drawing/2014/main" id="{E9E2DF44-9F70-4396-9E4B-D14637E9FCD0}"/>
            </a:ext>
          </a:extLst>
        </xdr:cNvPr>
        <xdr:cNvSpPr txBox="1">
          <a:spLocks noChangeArrowheads="1"/>
        </xdr:cNvSpPr>
      </xdr:nvSpPr>
      <xdr:spPr bwMode="auto">
        <a:xfrm>
          <a:off x="3482975" y="14163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81</xdr:row>
      <xdr:rowOff>0</xdr:rowOff>
    </xdr:from>
    <xdr:to>
      <xdr:col>4</xdr:col>
      <xdr:colOff>523875</xdr:colOff>
      <xdr:row>82</xdr:row>
      <xdr:rowOff>44450</xdr:rowOff>
    </xdr:to>
    <xdr:sp macro="" textlink="">
      <xdr:nvSpPr>
        <xdr:cNvPr id="22" name="Text Box 80">
          <a:extLst>
            <a:ext uri="{FF2B5EF4-FFF2-40B4-BE49-F238E27FC236}">
              <a16:creationId xmlns:a16="http://schemas.microsoft.com/office/drawing/2014/main" id="{E09802EC-2CD0-4EF7-BA16-02FF07B26BE6}"/>
            </a:ext>
          </a:extLst>
        </xdr:cNvPr>
        <xdr:cNvSpPr txBox="1">
          <a:spLocks noChangeArrowheads="1"/>
        </xdr:cNvSpPr>
      </xdr:nvSpPr>
      <xdr:spPr bwMode="auto">
        <a:xfrm>
          <a:off x="3482975" y="14163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23" name="Text Box 81">
          <a:extLst>
            <a:ext uri="{FF2B5EF4-FFF2-40B4-BE49-F238E27FC236}">
              <a16:creationId xmlns:a16="http://schemas.microsoft.com/office/drawing/2014/main" id="{3F5A595C-45A0-4E5D-BE0F-7010DE067CA9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24" name="Text Box 82">
          <a:extLst>
            <a:ext uri="{FF2B5EF4-FFF2-40B4-BE49-F238E27FC236}">
              <a16:creationId xmlns:a16="http://schemas.microsoft.com/office/drawing/2014/main" id="{B028DAC7-8C1C-4235-82D7-FDC8700AF8EE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25" name="Text Box 83">
          <a:extLst>
            <a:ext uri="{FF2B5EF4-FFF2-40B4-BE49-F238E27FC236}">
              <a16:creationId xmlns:a16="http://schemas.microsoft.com/office/drawing/2014/main" id="{2A00BE64-42D5-44C0-ABFF-1DE7AC53A51F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26" name="Text Box 84">
          <a:extLst>
            <a:ext uri="{FF2B5EF4-FFF2-40B4-BE49-F238E27FC236}">
              <a16:creationId xmlns:a16="http://schemas.microsoft.com/office/drawing/2014/main" id="{FF168DED-AAAA-4CB8-B95A-B462C563B344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27" name="Text Box 85">
          <a:extLst>
            <a:ext uri="{FF2B5EF4-FFF2-40B4-BE49-F238E27FC236}">
              <a16:creationId xmlns:a16="http://schemas.microsoft.com/office/drawing/2014/main" id="{7ADB9606-8E34-410E-8271-7B725A147270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28" name="Text Box 86">
          <a:extLst>
            <a:ext uri="{FF2B5EF4-FFF2-40B4-BE49-F238E27FC236}">
              <a16:creationId xmlns:a16="http://schemas.microsoft.com/office/drawing/2014/main" id="{3968B2A0-839F-43CB-A270-2C057FEF68C6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94</xdr:row>
      <xdr:rowOff>0</xdr:rowOff>
    </xdr:from>
    <xdr:to>
      <xdr:col>0</xdr:col>
      <xdr:colOff>796925</xdr:colOff>
      <xdr:row>95</xdr:row>
      <xdr:rowOff>44450</xdr:rowOff>
    </xdr:to>
    <xdr:sp macro="" textlink="">
      <xdr:nvSpPr>
        <xdr:cNvPr id="29" name="Text Box 87">
          <a:extLst>
            <a:ext uri="{FF2B5EF4-FFF2-40B4-BE49-F238E27FC236}">
              <a16:creationId xmlns:a16="http://schemas.microsoft.com/office/drawing/2014/main" id="{8C68A80A-ACC2-46F5-A88F-F96890755493}"/>
            </a:ext>
          </a:extLst>
        </xdr:cNvPr>
        <xdr:cNvSpPr txBox="1">
          <a:spLocks noChangeArrowheads="1"/>
        </xdr:cNvSpPr>
      </xdr:nvSpPr>
      <xdr:spPr bwMode="auto">
        <a:xfrm>
          <a:off x="692150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94</xdr:row>
      <xdr:rowOff>0</xdr:rowOff>
    </xdr:from>
    <xdr:to>
      <xdr:col>4</xdr:col>
      <xdr:colOff>523875</xdr:colOff>
      <xdr:row>95</xdr:row>
      <xdr:rowOff>44450</xdr:rowOff>
    </xdr:to>
    <xdr:sp macro="" textlink="">
      <xdr:nvSpPr>
        <xdr:cNvPr id="30" name="Text Box 88">
          <a:extLst>
            <a:ext uri="{FF2B5EF4-FFF2-40B4-BE49-F238E27FC236}">
              <a16:creationId xmlns:a16="http://schemas.microsoft.com/office/drawing/2014/main" id="{D7B3E0EB-CD6E-4F8E-9101-2A4E751376D9}"/>
            </a:ext>
          </a:extLst>
        </xdr:cNvPr>
        <xdr:cNvSpPr txBox="1">
          <a:spLocks noChangeArrowheads="1"/>
        </xdr:cNvSpPr>
      </xdr:nvSpPr>
      <xdr:spPr bwMode="auto">
        <a:xfrm>
          <a:off x="3482975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94</xdr:row>
      <xdr:rowOff>0</xdr:rowOff>
    </xdr:from>
    <xdr:to>
      <xdr:col>4</xdr:col>
      <xdr:colOff>523875</xdr:colOff>
      <xdr:row>95</xdr:row>
      <xdr:rowOff>44450</xdr:rowOff>
    </xdr:to>
    <xdr:sp macro="" textlink="">
      <xdr:nvSpPr>
        <xdr:cNvPr id="31" name="Text Box 89">
          <a:extLst>
            <a:ext uri="{FF2B5EF4-FFF2-40B4-BE49-F238E27FC236}">
              <a16:creationId xmlns:a16="http://schemas.microsoft.com/office/drawing/2014/main" id="{7FD04ED9-F100-42D2-AD07-B04412BA124B}"/>
            </a:ext>
          </a:extLst>
        </xdr:cNvPr>
        <xdr:cNvSpPr txBox="1">
          <a:spLocks noChangeArrowheads="1"/>
        </xdr:cNvSpPr>
      </xdr:nvSpPr>
      <xdr:spPr bwMode="auto">
        <a:xfrm>
          <a:off x="3482975" y="16821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32" name="Text Box 68">
          <a:extLst>
            <a:ext uri="{FF2B5EF4-FFF2-40B4-BE49-F238E27FC236}">
              <a16:creationId xmlns:a16="http://schemas.microsoft.com/office/drawing/2014/main" id="{B253B185-0DA9-456C-B054-75EF6FF41025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33" name="Text Box 68">
          <a:extLst>
            <a:ext uri="{FF2B5EF4-FFF2-40B4-BE49-F238E27FC236}">
              <a16:creationId xmlns:a16="http://schemas.microsoft.com/office/drawing/2014/main" id="{ABA82238-9737-4BF1-80CD-3FD8900B0CD3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34" name="Text Box 68">
          <a:extLst>
            <a:ext uri="{FF2B5EF4-FFF2-40B4-BE49-F238E27FC236}">
              <a16:creationId xmlns:a16="http://schemas.microsoft.com/office/drawing/2014/main" id="{2CFE837A-0254-4A41-9F22-325C1543A9D7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35" name="Text Box 68">
          <a:extLst>
            <a:ext uri="{FF2B5EF4-FFF2-40B4-BE49-F238E27FC236}">
              <a16:creationId xmlns:a16="http://schemas.microsoft.com/office/drawing/2014/main" id="{0B8B2152-82D6-454A-B6AA-D464E88BB841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36" name="Text Box 68">
          <a:extLst>
            <a:ext uri="{FF2B5EF4-FFF2-40B4-BE49-F238E27FC236}">
              <a16:creationId xmlns:a16="http://schemas.microsoft.com/office/drawing/2014/main" id="{36EC676E-089C-44DE-BBBC-8521768FD6CE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37" name="Text Box 68">
          <a:extLst>
            <a:ext uri="{FF2B5EF4-FFF2-40B4-BE49-F238E27FC236}">
              <a16:creationId xmlns:a16="http://schemas.microsoft.com/office/drawing/2014/main" id="{DC9BE65E-480B-4C28-BE78-FAE3DD702DE7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38" name="Text Box 68">
          <a:extLst>
            <a:ext uri="{FF2B5EF4-FFF2-40B4-BE49-F238E27FC236}">
              <a16:creationId xmlns:a16="http://schemas.microsoft.com/office/drawing/2014/main" id="{DE6336E0-D789-40F3-8551-154F872C58B3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39" name="Text Box 68">
          <a:extLst>
            <a:ext uri="{FF2B5EF4-FFF2-40B4-BE49-F238E27FC236}">
              <a16:creationId xmlns:a16="http://schemas.microsoft.com/office/drawing/2014/main" id="{278345EC-7791-4E3D-9907-343FE1568946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40" name="Text Box 68">
          <a:extLst>
            <a:ext uri="{FF2B5EF4-FFF2-40B4-BE49-F238E27FC236}">
              <a16:creationId xmlns:a16="http://schemas.microsoft.com/office/drawing/2014/main" id="{7C5FE896-E245-4198-83D8-DF4A8123B442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41" name="Text Box 68">
          <a:extLst>
            <a:ext uri="{FF2B5EF4-FFF2-40B4-BE49-F238E27FC236}">
              <a16:creationId xmlns:a16="http://schemas.microsoft.com/office/drawing/2014/main" id="{2786568C-385B-411A-B77C-A95F38547A60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42" name="Text Box 68">
          <a:extLst>
            <a:ext uri="{FF2B5EF4-FFF2-40B4-BE49-F238E27FC236}">
              <a16:creationId xmlns:a16="http://schemas.microsoft.com/office/drawing/2014/main" id="{52D740AD-4DA5-4EB3-BA40-4C0D1003695C}"/>
            </a:ext>
          </a:extLst>
        </xdr:cNvPr>
        <xdr:cNvSpPr txBox="1">
          <a:spLocks noChangeArrowheads="1"/>
        </xdr:cNvSpPr>
      </xdr:nvSpPr>
      <xdr:spPr bwMode="auto">
        <a:xfrm>
          <a:off x="8477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43" name="Text Box 68">
          <a:extLst>
            <a:ext uri="{FF2B5EF4-FFF2-40B4-BE49-F238E27FC236}">
              <a16:creationId xmlns:a16="http://schemas.microsoft.com/office/drawing/2014/main" id="{05F575A7-88BD-42F8-9708-7CB92EA93763}"/>
            </a:ext>
          </a:extLst>
        </xdr:cNvPr>
        <xdr:cNvSpPr txBox="1">
          <a:spLocks noChangeArrowheads="1"/>
        </xdr:cNvSpPr>
      </xdr:nvSpPr>
      <xdr:spPr bwMode="auto">
        <a:xfrm>
          <a:off x="124777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76200</xdr:colOff>
      <xdr:row>51</xdr:row>
      <xdr:rowOff>44450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DE4F0CFD-B0EE-4A97-829C-5DC229B26054}"/>
            </a:ext>
          </a:extLst>
        </xdr:cNvPr>
        <xdr:cNvSpPr txBox="1">
          <a:spLocks noChangeArrowheads="1"/>
        </xdr:cNvSpPr>
      </xdr:nvSpPr>
      <xdr:spPr bwMode="auto">
        <a:xfrm>
          <a:off x="2714625" y="9372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</xdr:row>
      <xdr:rowOff>152400</xdr:rowOff>
    </xdr:from>
    <xdr:to>
      <xdr:col>1</xdr:col>
      <xdr:colOff>76200</xdr:colOff>
      <xdr:row>59</xdr:row>
      <xdr:rowOff>44450</xdr:rowOff>
    </xdr:to>
    <xdr:sp macro="" textlink="">
      <xdr:nvSpPr>
        <xdr:cNvPr id="45" name="Text Box 68">
          <a:extLst>
            <a:ext uri="{FF2B5EF4-FFF2-40B4-BE49-F238E27FC236}">
              <a16:creationId xmlns:a16="http://schemas.microsoft.com/office/drawing/2014/main" id="{DDE34C15-2BB6-4BDE-A938-57D63920658C}"/>
            </a:ext>
          </a:extLst>
        </xdr:cNvPr>
        <xdr:cNvSpPr txBox="1">
          <a:spLocks noChangeArrowheads="1"/>
        </xdr:cNvSpPr>
      </xdr:nvSpPr>
      <xdr:spPr bwMode="auto">
        <a:xfrm>
          <a:off x="4143375" y="1066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57</xdr:row>
      <xdr:rowOff>152400</xdr:rowOff>
    </xdr:from>
    <xdr:ext cx="76200" cy="190500"/>
    <xdr:sp macro="" textlink="">
      <xdr:nvSpPr>
        <xdr:cNvPr id="46" name="Text Box 68">
          <a:extLst>
            <a:ext uri="{FF2B5EF4-FFF2-40B4-BE49-F238E27FC236}">
              <a16:creationId xmlns:a16="http://schemas.microsoft.com/office/drawing/2014/main" id="{20BE7A6A-AE5E-4838-8CF9-2C0C88E3179B}"/>
            </a:ext>
          </a:extLst>
        </xdr:cNvPr>
        <xdr:cNvSpPr txBox="1">
          <a:spLocks noChangeArrowheads="1"/>
        </xdr:cNvSpPr>
      </xdr:nvSpPr>
      <xdr:spPr bwMode="auto">
        <a:xfrm>
          <a:off x="5591175" y="1066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57</xdr:row>
      <xdr:rowOff>152400</xdr:rowOff>
    </xdr:from>
    <xdr:ext cx="76200" cy="190500"/>
    <xdr:sp macro="" textlink="">
      <xdr:nvSpPr>
        <xdr:cNvPr id="47" name="Text Box 68">
          <a:extLst>
            <a:ext uri="{FF2B5EF4-FFF2-40B4-BE49-F238E27FC236}">
              <a16:creationId xmlns:a16="http://schemas.microsoft.com/office/drawing/2014/main" id="{271BC26C-F546-4851-8F6A-9A06B7BE4C78}"/>
            </a:ext>
          </a:extLst>
        </xdr:cNvPr>
        <xdr:cNvSpPr txBox="1">
          <a:spLocks noChangeArrowheads="1"/>
        </xdr:cNvSpPr>
      </xdr:nvSpPr>
      <xdr:spPr bwMode="auto">
        <a:xfrm>
          <a:off x="7067550" y="10668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48" name="Text Box 68">
          <a:extLst>
            <a:ext uri="{FF2B5EF4-FFF2-40B4-BE49-F238E27FC236}">
              <a16:creationId xmlns:a16="http://schemas.microsoft.com/office/drawing/2014/main" id="{ED7346EE-D327-4498-87DD-B37B4D02A842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49" name="Text Box 69">
          <a:extLst>
            <a:ext uri="{FF2B5EF4-FFF2-40B4-BE49-F238E27FC236}">
              <a16:creationId xmlns:a16="http://schemas.microsoft.com/office/drawing/2014/main" id="{39A2F921-4775-462B-9051-273EFB3B5B84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50" name="Text Box 68">
          <a:extLst>
            <a:ext uri="{FF2B5EF4-FFF2-40B4-BE49-F238E27FC236}">
              <a16:creationId xmlns:a16="http://schemas.microsoft.com/office/drawing/2014/main" id="{4A19CA98-6DD8-4942-B855-054A60E64734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51" name="Text Box 68">
          <a:extLst>
            <a:ext uri="{FF2B5EF4-FFF2-40B4-BE49-F238E27FC236}">
              <a16:creationId xmlns:a16="http://schemas.microsoft.com/office/drawing/2014/main" id="{32325990-A37A-4082-89C5-6801B37307AD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52" name="Text Box 68">
          <a:extLst>
            <a:ext uri="{FF2B5EF4-FFF2-40B4-BE49-F238E27FC236}">
              <a16:creationId xmlns:a16="http://schemas.microsoft.com/office/drawing/2014/main" id="{FB2A768C-39B3-4C62-9D16-A0D132161E90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53" name="Text Box 68">
          <a:extLst>
            <a:ext uri="{FF2B5EF4-FFF2-40B4-BE49-F238E27FC236}">
              <a16:creationId xmlns:a16="http://schemas.microsoft.com/office/drawing/2014/main" id="{14618678-C50C-4732-9400-9D502FD6C872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54" name="Text Box 68">
          <a:extLst>
            <a:ext uri="{FF2B5EF4-FFF2-40B4-BE49-F238E27FC236}">
              <a16:creationId xmlns:a16="http://schemas.microsoft.com/office/drawing/2014/main" id="{8D1BEEAC-275B-437A-A925-42E7492EFCC5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55" name="Text Box 68">
          <a:extLst>
            <a:ext uri="{FF2B5EF4-FFF2-40B4-BE49-F238E27FC236}">
              <a16:creationId xmlns:a16="http://schemas.microsoft.com/office/drawing/2014/main" id="{584D95A7-B1CE-4B67-B383-E59CE178B753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56" name="Text Box 68">
          <a:extLst>
            <a:ext uri="{FF2B5EF4-FFF2-40B4-BE49-F238E27FC236}">
              <a16:creationId xmlns:a16="http://schemas.microsoft.com/office/drawing/2014/main" id="{5B407347-2D52-4771-A51B-FCB26E74940A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57" name="Text Box 68">
          <a:extLst>
            <a:ext uri="{FF2B5EF4-FFF2-40B4-BE49-F238E27FC236}">
              <a16:creationId xmlns:a16="http://schemas.microsoft.com/office/drawing/2014/main" id="{30784ADA-4368-4F70-A6D4-B6EDC4D24E10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58" name="Text Box 68">
          <a:extLst>
            <a:ext uri="{FF2B5EF4-FFF2-40B4-BE49-F238E27FC236}">
              <a16:creationId xmlns:a16="http://schemas.microsoft.com/office/drawing/2014/main" id="{74527F89-DB28-4AE1-ACAE-37930CECBCE1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59" name="Text Box 68">
          <a:extLst>
            <a:ext uri="{FF2B5EF4-FFF2-40B4-BE49-F238E27FC236}">
              <a16:creationId xmlns:a16="http://schemas.microsoft.com/office/drawing/2014/main" id="{F0B5AE81-17E4-4536-8B87-766EACD220DF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60" name="Text Box 68">
          <a:extLst>
            <a:ext uri="{FF2B5EF4-FFF2-40B4-BE49-F238E27FC236}">
              <a16:creationId xmlns:a16="http://schemas.microsoft.com/office/drawing/2014/main" id="{9AAFB066-49D2-4791-8A34-A735E42790CB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61" name="Text Box 68">
          <a:extLst>
            <a:ext uri="{FF2B5EF4-FFF2-40B4-BE49-F238E27FC236}">
              <a16:creationId xmlns:a16="http://schemas.microsoft.com/office/drawing/2014/main" id="{CFD63746-DC74-4CA6-A307-0515A459F456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76200" cy="219710"/>
    <xdr:sp macro="" textlink="">
      <xdr:nvSpPr>
        <xdr:cNvPr id="62" name="Text Box 68">
          <a:extLst>
            <a:ext uri="{FF2B5EF4-FFF2-40B4-BE49-F238E27FC236}">
              <a16:creationId xmlns:a16="http://schemas.microsoft.com/office/drawing/2014/main" id="{0C9C93F2-FD44-4522-9A28-BCA61C115079}"/>
            </a:ext>
          </a:extLst>
        </xdr:cNvPr>
        <xdr:cNvSpPr txBox="1">
          <a:spLocks noChangeArrowheads="1"/>
        </xdr:cNvSpPr>
      </xdr:nvSpPr>
      <xdr:spPr bwMode="auto">
        <a:xfrm>
          <a:off x="815340" y="822960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152400</xdr:rowOff>
    </xdr:from>
    <xdr:ext cx="76200" cy="227330"/>
    <xdr:sp macro="" textlink="">
      <xdr:nvSpPr>
        <xdr:cNvPr id="63" name="Text Box 68">
          <a:extLst>
            <a:ext uri="{FF2B5EF4-FFF2-40B4-BE49-F238E27FC236}">
              <a16:creationId xmlns:a16="http://schemas.microsoft.com/office/drawing/2014/main" id="{6A422120-10B3-43D0-ACC9-DFCACF5B423C}"/>
            </a:ext>
          </a:extLst>
        </xdr:cNvPr>
        <xdr:cNvSpPr txBox="1">
          <a:spLocks noChangeArrowheads="1"/>
        </xdr:cNvSpPr>
      </xdr:nvSpPr>
      <xdr:spPr bwMode="auto">
        <a:xfrm>
          <a:off x="815340" y="9555480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57</xdr:row>
      <xdr:rowOff>152400</xdr:rowOff>
    </xdr:from>
    <xdr:ext cx="76200" cy="190500"/>
    <xdr:sp macro="" textlink="">
      <xdr:nvSpPr>
        <xdr:cNvPr id="64" name="Text Box 68">
          <a:extLst>
            <a:ext uri="{FF2B5EF4-FFF2-40B4-BE49-F238E27FC236}">
              <a16:creationId xmlns:a16="http://schemas.microsoft.com/office/drawing/2014/main" id="{9428FD42-B8E4-41D9-9A34-DBE08552B2BC}"/>
            </a:ext>
          </a:extLst>
        </xdr:cNvPr>
        <xdr:cNvSpPr txBox="1">
          <a:spLocks noChangeArrowheads="1"/>
        </xdr:cNvSpPr>
      </xdr:nvSpPr>
      <xdr:spPr bwMode="auto">
        <a:xfrm>
          <a:off x="815340" y="9555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57</xdr:row>
      <xdr:rowOff>152400</xdr:rowOff>
    </xdr:from>
    <xdr:ext cx="76200" cy="190500"/>
    <xdr:sp macro="" textlink="">
      <xdr:nvSpPr>
        <xdr:cNvPr id="65" name="Text Box 68">
          <a:extLst>
            <a:ext uri="{FF2B5EF4-FFF2-40B4-BE49-F238E27FC236}">
              <a16:creationId xmlns:a16="http://schemas.microsoft.com/office/drawing/2014/main" id="{3713EB52-136B-4D71-A9B7-324470A5AAA2}"/>
            </a:ext>
          </a:extLst>
        </xdr:cNvPr>
        <xdr:cNvSpPr txBox="1">
          <a:spLocks noChangeArrowheads="1"/>
        </xdr:cNvSpPr>
      </xdr:nvSpPr>
      <xdr:spPr bwMode="auto">
        <a:xfrm>
          <a:off x="1196340" y="9555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66" name="Text Box 68">
          <a:extLst>
            <a:ext uri="{FF2B5EF4-FFF2-40B4-BE49-F238E27FC236}">
              <a16:creationId xmlns:a16="http://schemas.microsoft.com/office/drawing/2014/main" id="{ED7346EE-D327-4498-87DD-B37B4D02A842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67" name="Text Box 69">
          <a:extLst>
            <a:ext uri="{FF2B5EF4-FFF2-40B4-BE49-F238E27FC236}">
              <a16:creationId xmlns:a16="http://schemas.microsoft.com/office/drawing/2014/main" id="{39A2F921-4775-462B-9051-273EFB3B5B84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68" name="Text Box 68">
          <a:extLst>
            <a:ext uri="{FF2B5EF4-FFF2-40B4-BE49-F238E27FC236}">
              <a16:creationId xmlns:a16="http://schemas.microsoft.com/office/drawing/2014/main" id="{4A19CA98-6DD8-4942-B855-054A60E64734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32325990-A37A-4082-89C5-6801B37307AD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70" name="Text Box 68">
          <a:extLst>
            <a:ext uri="{FF2B5EF4-FFF2-40B4-BE49-F238E27FC236}">
              <a16:creationId xmlns:a16="http://schemas.microsoft.com/office/drawing/2014/main" id="{FB2A768C-39B3-4C62-9D16-A0D132161E90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71" name="Text Box 68">
          <a:extLst>
            <a:ext uri="{FF2B5EF4-FFF2-40B4-BE49-F238E27FC236}">
              <a16:creationId xmlns:a16="http://schemas.microsoft.com/office/drawing/2014/main" id="{14618678-C50C-4732-9400-9D502FD6C872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72" name="Text Box 68">
          <a:extLst>
            <a:ext uri="{FF2B5EF4-FFF2-40B4-BE49-F238E27FC236}">
              <a16:creationId xmlns:a16="http://schemas.microsoft.com/office/drawing/2014/main" id="{8D1BEEAC-275B-437A-A925-42E7492EFCC5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73" name="Text Box 68">
          <a:extLst>
            <a:ext uri="{FF2B5EF4-FFF2-40B4-BE49-F238E27FC236}">
              <a16:creationId xmlns:a16="http://schemas.microsoft.com/office/drawing/2014/main" id="{584D95A7-B1CE-4B67-B383-E59CE178B753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74" name="Text Box 68">
          <a:extLst>
            <a:ext uri="{FF2B5EF4-FFF2-40B4-BE49-F238E27FC236}">
              <a16:creationId xmlns:a16="http://schemas.microsoft.com/office/drawing/2014/main" id="{5B407347-2D52-4771-A51B-FCB26E74940A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75" name="Text Box 68">
          <a:extLst>
            <a:ext uri="{FF2B5EF4-FFF2-40B4-BE49-F238E27FC236}">
              <a16:creationId xmlns:a16="http://schemas.microsoft.com/office/drawing/2014/main" id="{30784ADA-4368-4F70-A6D4-B6EDC4D24E10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76" name="Text Box 68">
          <a:extLst>
            <a:ext uri="{FF2B5EF4-FFF2-40B4-BE49-F238E27FC236}">
              <a16:creationId xmlns:a16="http://schemas.microsoft.com/office/drawing/2014/main" id="{74527F89-DB28-4AE1-ACAE-37930CECBCE1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77" name="Text Box 68">
          <a:extLst>
            <a:ext uri="{FF2B5EF4-FFF2-40B4-BE49-F238E27FC236}">
              <a16:creationId xmlns:a16="http://schemas.microsoft.com/office/drawing/2014/main" id="{F0B5AE81-17E4-4536-8B87-766EACD220DF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78" name="Text Box 68">
          <a:extLst>
            <a:ext uri="{FF2B5EF4-FFF2-40B4-BE49-F238E27FC236}">
              <a16:creationId xmlns:a16="http://schemas.microsoft.com/office/drawing/2014/main" id="{9AAFB066-49D2-4791-8A34-A735E42790CB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79" name="Text Box 68">
          <a:extLst>
            <a:ext uri="{FF2B5EF4-FFF2-40B4-BE49-F238E27FC236}">
              <a16:creationId xmlns:a16="http://schemas.microsoft.com/office/drawing/2014/main" id="{CFD63746-DC74-4CA6-A307-0515A459F456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76200" cy="219710"/>
    <xdr:sp macro="" textlink="">
      <xdr:nvSpPr>
        <xdr:cNvPr id="80" name="Text Box 68">
          <a:extLst>
            <a:ext uri="{FF2B5EF4-FFF2-40B4-BE49-F238E27FC236}">
              <a16:creationId xmlns:a16="http://schemas.microsoft.com/office/drawing/2014/main" id="{0C9C93F2-FD44-4522-9A28-BCA61C115079}"/>
            </a:ext>
          </a:extLst>
        </xdr:cNvPr>
        <xdr:cNvSpPr txBox="1">
          <a:spLocks noChangeArrowheads="1"/>
        </xdr:cNvSpPr>
      </xdr:nvSpPr>
      <xdr:spPr bwMode="auto">
        <a:xfrm>
          <a:off x="2225040" y="8260080"/>
          <a:ext cx="76200" cy="219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</xdr:row>
      <xdr:rowOff>152400</xdr:rowOff>
    </xdr:from>
    <xdr:ext cx="76200" cy="227330"/>
    <xdr:sp macro="" textlink="">
      <xdr:nvSpPr>
        <xdr:cNvPr id="81" name="Text Box 68">
          <a:extLst>
            <a:ext uri="{FF2B5EF4-FFF2-40B4-BE49-F238E27FC236}">
              <a16:creationId xmlns:a16="http://schemas.microsoft.com/office/drawing/2014/main" id="{6A422120-10B3-43D0-ACC9-DFCACF5B423C}"/>
            </a:ext>
          </a:extLst>
        </xdr:cNvPr>
        <xdr:cNvSpPr txBox="1">
          <a:spLocks noChangeArrowheads="1"/>
        </xdr:cNvSpPr>
      </xdr:nvSpPr>
      <xdr:spPr bwMode="auto">
        <a:xfrm>
          <a:off x="2225040" y="9585960"/>
          <a:ext cx="7620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</xdr:row>
      <xdr:rowOff>152400</xdr:rowOff>
    </xdr:from>
    <xdr:ext cx="76200" cy="190500"/>
    <xdr:sp macro="" textlink="">
      <xdr:nvSpPr>
        <xdr:cNvPr id="82" name="Text Box 68">
          <a:extLst>
            <a:ext uri="{FF2B5EF4-FFF2-40B4-BE49-F238E27FC236}">
              <a16:creationId xmlns:a16="http://schemas.microsoft.com/office/drawing/2014/main" id="{9428FD42-B8E4-41D9-9A34-DBE08552B2BC}"/>
            </a:ext>
          </a:extLst>
        </xdr:cNvPr>
        <xdr:cNvSpPr txBox="1">
          <a:spLocks noChangeArrowheads="1"/>
        </xdr:cNvSpPr>
      </xdr:nvSpPr>
      <xdr:spPr bwMode="auto">
        <a:xfrm>
          <a:off x="2225040" y="958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57</xdr:row>
      <xdr:rowOff>152400</xdr:rowOff>
    </xdr:from>
    <xdr:ext cx="76200" cy="190500"/>
    <xdr:sp macro="" textlink="">
      <xdr:nvSpPr>
        <xdr:cNvPr id="83" name="Text Box 68">
          <a:extLst>
            <a:ext uri="{FF2B5EF4-FFF2-40B4-BE49-F238E27FC236}">
              <a16:creationId xmlns:a16="http://schemas.microsoft.com/office/drawing/2014/main" id="{3713EB52-136B-4D71-A9B7-324470A5AAA2}"/>
            </a:ext>
          </a:extLst>
        </xdr:cNvPr>
        <xdr:cNvSpPr txBox="1">
          <a:spLocks noChangeArrowheads="1"/>
        </xdr:cNvSpPr>
      </xdr:nvSpPr>
      <xdr:spPr bwMode="auto">
        <a:xfrm>
          <a:off x="2606040" y="958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0.9477</cdr:x>
      <cdr:y>0.47298</cdr:y>
    </cdr:from>
    <cdr:to>
      <cdr:x>0.98372</cdr:x>
      <cdr:y>0.64034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5950" y="1152526"/>
          <a:ext cx="216478" cy="407342"/>
        </a:xfrm>
        <a:prstGeom xmlns:a="http://schemas.openxmlformats.org/drawingml/2006/main" prst="upArrow">
          <a:avLst>
            <a:gd name="adj1" fmla="val 50000"/>
            <a:gd name="adj2" fmla="val 3566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0.94742</cdr:x>
      <cdr:y>0.29997</cdr:y>
    </cdr:from>
    <cdr:to>
      <cdr:x>0.99086</cdr:x>
      <cdr:y>0.4945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668906"/>
          <a:ext cx="226335" cy="431718"/>
        </a:xfrm>
        <a:prstGeom xmlns:a="http://schemas.openxmlformats.org/drawingml/2006/main" prst="downArrow">
          <a:avLst>
            <a:gd name="adj1" fmla="val 50000"/>
            <a:gd name="adj2" fmla="val 4768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0.94717</cdr:x>
      <cdr:y>0.30327</cdr:y>
    </cdr:from>
    <cdr:to>
      <cdr:x>0.99086</cdr:x>
      <cdr:y>0.48802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699331"/>
          <a:ext cx="227614" cy="424103"/>
        </a:xfrm>
        <a:prstGeom xmlns:a="http://schemas.openxmlformats.org/drawingml/2006/main" prst="downArrow">
          <a:avLst>
            <a:gd name="adj1" fmla="val 50000"/>
            <a:gd name="adj2" fmla="val 4658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19050</xdr:rowOff>
    </xdr:from>
    <xdr:to>
      <xdr:col>8</xdr:col>
      <xdr:colOff>352425</xdr:colOff>
      <xdr:row>85</xdr:row>
      <xdr:rowOff>133350</xdr:rowOff>
    </xdr:to>
    <xdr:graphicFrame macro="">
      <xdr:nvGraphicFramePr>
        <xdr:cNvPr id="361624" name="Chart 2049">
          <a:extLst>
            <a:ext uri="{FF2B5EF4-FFF2-40B4-BE49-F238E27FC236}">
              <a16:creationId xmlns:a16="http://schemas.microsoft.com/office/drawing/2014/main" id="{00000000-0008-0000-0100-00009884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22</xdr:row>
      <xdr:rowOff>133350</xdr:rowOff>
    </xdr:from>
    <xdr:to>
      <xdr:col>6</xdr:col>
      <xdr:colOff>504825</xdr:colOff>
      <xdr:row>37</xdr:row>
      <xdr:rowOff>66675</xdr:rowOff>
    </xdr:to>
    <xdr:graphicFrame macro="">
      <xdr:nvGraphicFramePr>
        <xdr:cNvPr id="361625" name="Chart 2050">
          <a:extLst>
            <a:ext uri="{FF2B5EF4-FFF2-40B4-BE49-F238E27FC236}">
              <a16:creationId xmlns:a16="http://schemas.microsoft.com/office/drawing/2014/main" id="{00000000-0008-0000-0100-00009984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37</xdr:row>
      <xdr:rowOff>114300</xdr:rowOff>
    </xdr:from>
    <xdr:to>
      <xdr:col>6</xdr:col>
      <xdr:colOff>514350</xdr:colOff>
      <xdr:row>52</xdr:row>
      <xdr:rowOff>114300</xdr:rowOff>
    </xdr:to>
    <xdr:graphicFrame macro="">
      <xdr:nvGraphicFramePr>
        <xdr:cNvPr id="361626" name="Chart 2051">
          <a:extLst>
            <a:ext uri="{FF2B5EF4-FFF2-40B4-BE49-F238E27FC236}">
              <a16:creationId xmlns:a16="http://schemas.microsoft.com/office/drawing/2014/main" id="{00000000-0008-0000-0100-00009A84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107</xdr:row>
      <xdr:rowOff>114300</xdr:rowOff>
    </xdr:from>
    <xdr:to>
      <xdr:col>0</xdr:col>
      <xdr:colOff>771525</xdr:colOff>
      <xdr:row>109</xdr:row>
      <xdr:rowOff>0</xdr:rowOff>
    </xdr:to>
    <xdr:sp macro="" textlink="">
      <xdr:nvSpPr>
        <xdr:cNvPr id="361627" name="Text Box 2052">
          <a:extLst>
            <a:ext uri="{FF2B5EF4-FFF2-40B4-BE49-F238E27FC236}">
              <a16:creationId xmlns:a16="http://schemas.microsoft.com/office/drawing/2014/main" id="{00000000-0008-0000-0100-00009B840500}"/>
            </a:ext>
          </a:extLst>
        </xdr:cNvPr>
        <xdr:cNvSpPr txBox="1">
          <a:spLocks noChangeArrowheads="1"/>
        </xdr:cNvSpPr>
      </xdr:nvSpPr>
      <xdr:spPr bwMode="auto">
        <a:xfrm>
          <a:off x="695325" y="182403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704851</xdr:colOff>
      <xdr:row>23</xdr:row>
      <xdr:rowOff>123826</xdr:rowOff>
    </xdr:from>
    <xdr:to>
      <xdr:col>8</xdr:col>
      <xdr:colOff>361950</xdr:colOff>
      <xdr:row>28</xdr:row>
      <xdr:rowOff>47626</xdr:rowOff>
    </xdr:to>
    <xdr:sp macro="" textlink="">
      <xdr:nvSpPr>
        <xdr:cNvPr id="152581" name="AutoShape 2053">
          <a:extLst>
            <a:ext uri="{FF2B5EF4-FFF2-40B4-BE49-F238E27FC236}">
              <a16:creationId xmlns:a16="http://schemas.microsoft.com/office/drawing/2014/main" id="{00000000-0008-0000-0100-000005540200}"/>
            </a:ext>
          </a:extLst>
        </xdr:cNvPr>
        <xdr:cNvSpPr>
          <a:spLocks/>
        </xdr:cNvSpPr>
      </xdr:nvSpPr>
      <xdr:spPr bwMode="auto">
        <a:xfrm>
          <a:off x="5429251" y="4514851"/>
          <a:ext cx="1142999" cy="685800"/>
        </a:xfrm>
        <a:prstGeom prst="borderCallout1">
          <a:avLst>
            <a:gd name="adj1" fmla="val 12194"/>
            <a:gd name="adj2" fmla="val -8931"/>
            <a:gd name="adj3" fmla="val 25204"/>
            <a:gd name="adj4" fmla="val -26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657227</xdr:colOff>
      <xdr:row>37</xdr:row>
      <xdr:rowOff>38100</xdr:rowOff>
    </xdr:from>
    <xdr:to>
      <xdr:col>8</xdr:col>
      <xdr:colOff>533401</xdr:colOff>
      <xdr:row>39</xdr:row>
      <xdr:rowOff>95250</xdr:rowOff>
    </xdr:to>
    <xdr:sp macro="" textlink="">
      <xdr:nvSpPr>
        <xdr:cNvPr id="152582" name="AutoShape 2054">
          <a:extLst>
            <a:ext uri="{FF2B5EF4-FFF2-40B4-BE49-F238E27FC236}">
              <a16:creationId xmlns:a16="http://schemas.microsoft.com/office/drawing/2014/main" id="{00000000-0008-0000-0100-000006540200}"/>
            </a:ext>
          </a:extLst>
        </xdr:cNvPr>
        <xdr:cNvSpPr>
          <a:spLocks/>
        </xdr:cNvSpPr>
      </xdr:nvSpPr>
      <xdr:spPr bwMode="auto">
        <a:xfrm>
          <a:off x="5381627" y="6600825"/>
          <a:ext cx="1362074" cy="361950"/>
        </a:xfrm>
        <a:prstGeom prst="borderCallout1">
          <a:avLst>
            <a:gd name="adj1" fmla="val 18519"/>
            <a:gd name="adj2" fmla="val -8694"/>
            <a:gd name="adj3" fmla="val 25115"/>
            <a:gd name="adj4" fmla="val -1947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523875</xdr:colOff>
      <xdr:row>88</xdr:row>
      <xdr:rowOff>190500</xdr:rowOff>
    </xdr:to>
    <xdr:sp macro="" textlink="">
      <xdr:nvSpPr>
        <xdr:cNvPr id="361630" name="Text Box 2055">
          <a:extLst>
            <a:ext uri="{FF2B5EF4-FFF2-40B4-BE49-F238E27FC236}">
              <a16:creationId xmlns:a16="http://schemas.microsoft.com/office/drawing/2014/main" id="{00000000-0008-0000-0100-00009E840500}"/>
            </a:ext>
          </a:extLst>
        </xdr:cNvPr>
        <xdr:cNvSpPr txBox="1">
          <a:spLocks noChangeArrowheads="1"/>
        </xdr:cNvSpPr>
      </xdr:nvSpPr>
      <xdr:spPr bwMode="auto">
        <a:xfrm>
          <a:off x="3648075" y="145827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66675</xdr:colOff>
      <xdr:row>84</xdr:row>
      <xdr:rowOff>66675</xdr:rowOff>
    </xdr:from>
    <xdr:ext cx="1445763" cy="159873"/>
    <xdr:sp macro="" textlink="">
      <xdr:nvSpPr>
        <xdr:cNvPr id="152584" name="Text Box 2056">
          <a:extLst>
            <a:ext uri="{FF2B5EF4-FFF2-40B4-BE49-F238E27FC236}">
              <a16:creationId xmlns:a16="http://schemas.microsoft.com/office/drawing/2014/main" id="{00000000-0008-0000-0100-000008540200}"/>
            </a:ext>
          </a:extLst>
        </xdr:cNvPr>
        <xdr:cNvSpPr txBox="1">
          <a:spLocks noChangeArrowheads="1"/>
        </xdr:cNvSpPr>
      </xdr:nvSpPr>
      <xdr:spPr bwMode="auto">
        <a:xfrm>
          <a:off x="66675" y="1404937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32" name="Text Box 2057">
          <a:extLst>
            <a:ext uri="{FF2B5EF4-FFF2-40B4-BE49-F238E27FC236}">
              <a16:creationId xmlns:a16="http://schemas.microsoft.com/office/drawing/2014/main" id="{00000000-0008-0000-0100-0000A0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33" name="Text Box 2058">
          <a:extLst>
            <a:ext uri="{FF2B5EF4-FFF2-40B4-BE49-F238E27FC236}">
              <a16:creationId xmlns:a16="http://schemas.microsoft.com/office/drawing/2014/main" id="{00000000-0008-0000-0100-0000A1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34" name="Text Box 2059">
          <a:extLst>
            <a:ext uri="{FF2B5EF4-FFF2-40B4-BE49-F238E27FC236}">
              <a16:creationId xmlns:a16="http://schemas.microsoft.com/office/drawing/2014/main" id="{00000000-0008-0000-0100-0000A2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35" name="Text Box 2060">
          <a:extLst>
            <a:ext uri="{FF2B5EF4-FFF2-40B4-BE49-F238E27FC236}">
              <a16:creationId xmlns:a16="http://schemas.microsoft.com/office/drawing/2014/main" id="{00000000-0008-0000-0100-0000A3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36" name="Text Box 2061">
          <a:extLst>
            <a:ext uri="{FF2B5EF4-FFF2-40B4-BE49-F238E27FC236}">
              <a16:creationId xmlns:a16="http://schemas.microsoft.com/office/drawing/2014/main" id="{00000000-0008-0000-0100-0000A4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37" name="Text Box 2062">
          <a:extLst>
            <a:ext uri="{FF2B5EF4-FFF2-40B4-BE49-F238E27FC236}">
              <a16:creationId xmlns:a16="http://schemas.microsoft.com/office/drawing/2014/main" id="{00000000-0008-0000-0100-0000A5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38" name="Text Box 2063">
          <a:extLst>
            <a:ext uri="{FF2B5EF4-FFF2-40B4-BE49-F238E27FC236}">
              <a16:creationId xmlns:a16="http://schemas.microsoft.com/office/drawing/2014/main" id="{00000000-0008-0000-0100-0000A6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102</xdr:row>
      <xdr:rowOff>0</xdr:rowOff>
    </xdr:from>
    <xdr:to>
      <xdr:col>4</xdr:col>
      <xdr:colOff>523875</xdr:colOff>
      <xdr:row>102</xdr:row>
      <xdr:rowOff>190500</xdr:rowOff>
    </xdr:to>
    <xdr:sp macro="" textlink="">
      <xdr:nvSpPr>
        <xdr:cNvPr id="361639" name="Text Box 2064">
          <a:extLst>
            <a:ext uri="{FF2B5EF4-FFF2-40B4-BE49-F238E27FC236}">
              <a16:creationId xmlns:a16="http://schemas.microsoft.com/office/drawing/2014/main" id="{00000000-0008-0000-0100-0000A7840500}"/>
            </a:ext>
          </a:extLst>
        </xdr:cNvPr>
        <xdr:cNvSpPr txBox="1">
          <a:spLocks noChangeArrowheads="1"/>
        </xdr:cNvSpPr>
      </xdr:nvSpPr>
      <xdr:spPr bwMode="auto">
        <a:xfrm>
          <a:off x="364807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102</xdr:row>
      <xdr:rowOff>0</xdr:rowOff>
    </xdr:from>
    <xdr:to>
      <xdr:col>4</xdr:col>
      <xdr:colOff>523875</xdr:colOff>
      <xdr:row>102</xdr:row>
      <xdr:rowOff>190500</xdr:rowOff>
    </xdr:to>
    <xdr:sp macro="" textlink="">
      <xdr:nvSpPr>
        <xdr:cNvPr id="361640" name="Text Box 2065">
          <a:extLst>
            <a:ext uri="{FF2B5EF4-FFF2-40B4-BE49-F238E27FC236}">
              <a16:creationId xmlns:a16="http://schemas.microsoft.com/office/drawing/2014/main" id="{00000000-0008-0000-0100-0000A8840500}"/>
            </a:ext>
          </a:extLst>
        </xdr:cNvPr>
        <xdr:cNvSpPr txBox="1">
          <a:spLocks noChangeArrowheads="1"/>
        </xdr:cNvSpPr>
      </xdr:nvSpPr>
      <xdr:spPr bwMode="auto">
        <a:xfrm>
          <a:off x="364807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523875</xdr:colOff>
      <xdr:row>88</xdr:row>
      <xdr:rowOff>190500</xdr:rowOff>
    </xdr:to>
    <xdr:sp macro="" textlink="">
      <xdr:nvSpPr>
        <xdr:cNvPr id="361641" name="Text Box 2066">
          <a:extLst>
            <a:ext uri="{FF2B5EF4-FFF2-40B4-BE49-F238E27FC236}">
              <a16:creationId xmlns:a16="http://schemas.microsoft.com/office/drawing/2014/main" id="{00000000-0008-0000-0100-0000A9840500}"/>
            </a:ext>
          </a:extLst>
        </xdr:cNvPr>
        <xdr:cNvSpPr txBox="1">
          <a:spLocks noChangeArrowheads="1"/>
        </xdr:cNvSpPr>
      </xdr:nvSpPr>
      <xdr:spPr bwMode="auto">
        <a:xfrm>
          <a:off x="3648075" y="145827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523875</xdr:colOff>
      <xdr:row>88</xdr:row>
      <xdr:rowOff>190500</xdr:rowOff>
    </xdr:to>
    <xdr:sp macro="" textlink="">
      <xdr:nvSpPr>
        <xdr:cNvPr id="361642" name="Text Box 2067">
          <a:extLst>
            <a:ext uri="{FF2B5EF4-FFF2-40B4-BE49-F238E27FC236}">
              <a16:creationId xmlns:a16="http://schemas.microsoft.com/office/drawing/2014/main" id="{00000000-0008-0000-0100-0000AA840500}"/>
            </a:ext>
          </a:extLst>
        </xdr:cNvPr>
        <xdr:cNvSpPr txBox="1">
          <a:spLocks noChangeArrowheads="1"/>
        </xdr:cNvSpPr>
      </xdr:nvSpPr>
      <xdr:spPr bwMode="auto">
        <a:xfrm>
          <a:off x="3648075" y="145827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102</xdr:row>
      <xdr:rowOff>38100</xdr:rowOff>
    </xdr:to>
    <xdr:sp macro="" textlink="">
      <xdr:nvSpPr>
        <xdr:cNvPr id="361643" name="Text Box 2072">
          <a:extLst>
            <a:ext uri="{FF2B5EF4-FFF2-40B4-BE49-F238E27FC236}">
              <a16:creationId xmlns:a16="http://schemas.microsoft.com/office/drawing/2014/main" id="{00000000-0008-0000-0100-0000AB840500}"/>
            </a:ext>
          </a:extLst>
        </xdr:cNvPr>
        <xdr:cNvSpPr txBox="1">
          <a:spLocks noChangeArrowheads="1"/>
        </xdr:cNvSpPr>
      </xdr:nvSpPr>
      <xdr:spPr bwMode="auto">
        <a:xfrm>
          <a:off x="695325" y="17106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44" name="Text Box 2073">
          <a:extLst>
            <a:ext uri="{FF2B5EF4-FFF2-40B4-BE49-F238E27FC236}">
              <a16:creationId xmlns:a16="http://schemas.microsoft.com/office/drawing/2014/main" id="{00000000-0008-0000-0100-0000AC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45" name="Text Box 2074">
          <a:extLst>
            <a:ext uri="{FF2B5EF4-FFF2-40B4-BE49-F238E27FC236}">
              <a16:creationId xmlns:a16="http://schemas.microsoft.com/office/drawing/2014/main" id="{00000000-0008-0000-0100-0000AD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46" name="Text Box 2075">
          <a:extLst>
            <a:ext uri="{FF2B5EF4-FFF2-40B4-BE49-F238E27FC236}">
              <a16:creationId xmlns:a16="http://schemas.microsoft.com/office/drawing/2014/main" id="{00000000-0008-0000-0100-0000AE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47" name="Text Box 2076">
          <a:extLst>
            <a:ext uri="{FF2B5EF4-FFF2-40B4-BE49-F238E27FC236}">
              <a16:creationId xmlns:a16="http://schemas.microsoft.com/office/drawing/2014/main" id="{00000000-0008-0000-0100-0000AF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48" name="Text Box 2077">
          <a:extLst>
            <a:ext uri="{FF2B5EF4-FFF2-40B4-BE49-F238E27FC236}">
              <a16:creationId xmlns:a16="http://schemas.microsoft.com/office/drawing/2014/main" id="{00000000-0008-0000-0100-0000B0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49" name="Text Box 2078">
          <a:extLst>
            <a:ext uri="{FF2B5EF4-FFF2-40B4-BE49-F238E27FC236}">
              <a16:creationId xmlns:a16="http://schemas.microsoft.com/office/drawing/2014/main" id="{00000000-0008-0000-0100-0000B1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50" name="Text Box 2079">
          <a:extLst>
            <a:ext uri="{FF2B5EF4-FFF2-40B4-BE49-F238E27FC236}">
              <a16:creationId xmlns:a16="http://schemas.microsoft.com/office/drawing/2014/main" id="{00000000-0008-0000-0100-0000B2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102</xdr:row>
      <xdr:rowOff>0</xdr:rowOff>
    </xdr:from>
    <xdr:to>
      <xdr:col>4</xdr:col>
      <xdr:colOff>523875</xdr:colOff>
      <xdr:row>102</xdr:row>
      <xdr:rowOff>190500</xdr:rowOff>
    </xdr:to>
    <xdr:sp macro="" textlink="">
      <xdr:nvSpPr>
        <xdr:cNvPr id="361651" name="Text Box 2080">
          <a:extLst>
            <a:ext uri="{FF2B5EF4-FFF2-40B4-BE49-F238E27FC236}">
              <a16:creationId xmlns:a16="http://schemas.microsoft.com/office/drawing/2014/main" id="{00000000-0008-0000-0100-0000B3840500}"/>
            </a:ext>
          </a:extLst>
        </xdr:cNvPr>
        <xdr:cNvSpPr txBox="1">
          <a:spLocks noChangeArrowheads="1"/>
        </xdr:cNvSpPr>
      </xdr:nvSpPr>
      <xdr:spPr bwMode="auto">
        <a:xfrm>
          <a:off x="364807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102</xdr:row>
      <xdr:rowOff>0</xdr:rowOff>
    </xdr:from>
    <xdr:to>
      <xdr:col>4</xdr:col>
      <xdr:colOff>523875</xdr:colOff>
      <xdr:row>102</xdr:row>
      <xdr:rowOff>190500</xdr:rowOff>
    </xdr:to>
    <xdr:sp macro="" textlink="">
      <xdr:nvSpPr>
        <xdr:cNvPr id="361652" name="Text Box 2081">
          <a:extLst>
            <a:ext uri="{FF2B5EF4-FFF2-40B4-BE49-F238E27FC236}">
              <a16:creationId xmlns:a16="http://schemas.microsoft.com/office/drawing/2014/main" id="{00000000-0008-0000-0100-0000B4840500}"/>
            </a:ext>
          </a:extLst>
        </xdr:cNvPr>
        <xdr:cNvSpPr txBox="1">
          <a:spLocks noChangeArrowheads="1"/>
        </xdr:cNvSpPr>
      </xdr:nvSpPr>
      <xdr:spPr bwMode="auto">
        <a:xfrm>
          <a:off x="364807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53" name="Text Box 2082">
          <a:extLst>
            <a:ext uri="{FF2B5EF4-FFF2-40B4-BE49-F238E27FC236}">
              <a16:creationId xmlns:a16="http://schemas.microsoft.com/office/drawing/2014/main" id="{00000000-0008-0000-0100-0000B5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54" name="Text Box 2083">
          <a:extLst>
            <a:ext uri="{FF2B5EF4-FFF2-40B4-BE49-F238E27FC236}">
              <a16:creationId xmlns:a16="http://schemas.microsoft.com/office/drawing/2014/main" id="{00000000-0008-0000-0100-0000B6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55" name="Text Box 2084">
          <a:extLst>
            <a:ext uri="{FF2B5EF4-FFF2-40B4-BE49-F238E27FC236}">
              <a16:creationId xmlns:a16="http://schemas.microsoft.com/office/drawing/2014/main" id="{00000000-0008-0000-0100-0000B7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56" name="Text Box 2085">
          <a:extLst>
            <a:ext uri="{FF2B5EF4-FFF2-40B4-BE49-F238E27FC236}">
              <a16:creationId xmlns:a16="http://schemas.microsoft.com/office/drawing/2014/main" id="{00000000-0008-0000-0100-0000B8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57" name="Text Box 2086">
          <a:extLst>
            <a:ext uri="{FF2B5EF4-FFF2-40B4-BE49-F238E27FC236}">
              <a16:creationId xmlns:a16="http://schemas.microsoft.com/office/drawing/2014/main" id="{00000000-0008-0000-0100-0000B9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58" name="Text Box 2087">
          <a:extLst>
            <a:ext uri="{FF2B5EF4-FFF2-40B4-BE49-F238E27FC236}">
              <a16:creationId xmlns:a16="http://schemas.microsoft.com/office/drawing/2014/main" id="{00000000-0008-0000-0100-0000BA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361659" name="Text Box 2088">
          <a:extLst>
            <a:ext uri="{FF2B5EF4-FFF2-40B4-BE49-F238E27FC236}">
              <a16:creationId xmlns:a16="http://schemas.microsoft.com/office/drawing/2014/main" id="{00000000-0008-0000-0100-0000BB840500}"/>
            </a:ext>
          </a:extLst>
        </xdr:cNvPr>
        <xdr:cNvSpPr txBox="1">
          <a:spLocks noChangeArrowheads="1"/>
        </xdr:cNvSpPr>
      </xdr:nvSpPr>
      <xdr:spPr bwMode="auto">
        <a:xfrm>
          <a:off x="69532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102</xdr:row>
      <xdr:rowOff>0</xdr:rowOff>
    </xdr:from>
    <xdr:to>
      <xdr:col>4</xdr:col>
      <xdr:colOff>523875</xdr:colOff>
      <xdr:row>102</xdr:row>
      <xdr:rowOff>190500</xdr:rowOff>
    </xdr:to>
    <xdr:sp macro="" textlink="">
      <xdr:nvSpPr>
        <xdr:cNvPr id="361660" name="Text Box 2089">
          <a:extLst>
            <a:ext uri="{FF2B5EF4-FFF2-40B4-BE49-F238E27FC236}">
              <a16:creationId xmlns:a16="http://schemas.microsoft.com/office/drawing/2014/main" id="{00000000-0008-0000-0100-0000BC840500}"/>
            </a:ext>
          </a:extLst>
        </xdr:cNvPr>
        <xdr:cNvSpPr txBox="1">
          <a:spLocks noChangeArrowheads="1"/>
        </xdr:cNvSpPr>
      </xdr:nvSpPr>
      <xdr:spPr bwMode="auto">
        <a:xfrm>
          <a:off x="364807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102</xdr:row>
      <xdr:rowOff>0</xdr:rowOff>
    </xdr:from>
    <xdr:to>
      <xdr:col>4</xdr:col>
      <xdr:colOff>523875</xdr:colOff>
      <xdr:row>102</xdr:row>
      <xdr:rowOff>190500</xdr:rowOff>
    </xdr:to>
    <xdr:sp macro="" textlink="">
      <xdr:nvSpPr>
        <xdr:cNvPr id="361661" name="Text Box 2090">
          <a:extLst>
            <a:ext uri="{FF2B5EF4-FFF2-40B4-BE49-F238E27FC236}">
              <a16:creationId xmlns:a16="http://schemas.microsoft.com/office/drawing/2014/main" id="{00000000-0008-0000-0100-0000BD840500}"/>
            </a:ext>
          </a:extLst>
        </xdr:cNvPr>
        <xdr:cNvSpPr txBox="1">
          <a:spLocks noChangeArrowheads="1"/>
        </xdr:cNvSpPr>
      </xdr:nvSpPr>
      <xdr:spPr bwMode="auto">
        <a:xfrm>
          <a:off x="3648075" y="17259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K102"/>
  <sheetViews>
    <sheetView showGridLines="0" zoomScaleNormal="100" zoomScaleSheetLayoutView="100" workbookViewId="0">
      <selection activeCell="P98" sqref="P98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1.875" style="4" customWidth="1"/>
    <col min="9" max="9" width="11.375" style="4" customWidth="1"/>
    <col min="10" max="11" width="11.375" style="5" customWidth="1"/>
    <col min="12" max="12" width="12" style="5" customWidth="1"/>
    <col min="13" max="13" width="12.125" style="5" customWidth="1"/>
    <col min="14" max="51" width="5.125" style="5" customWidth="1"/>
    <col min="52" max="16384" width="11.375" style="4"/>
  </cols>
  <sheetData>
    <row r="1" spans="1:51" ht="15" customHeight="1"/>
    <row r="2" spans="1:51" ht="22.8">
      <c r="A2" s="91" t="s">
        <v>28</v>
      </c>
      <c r="B2" s="91"/>
      <c r="C2" s="91"/>
      <c r="D2" s="91"/>
      <c r="E2" s="91"/>
      <c r="F2" s="91"/>
      <c r="G2" s="91"/>
      <c r="H2" s="82"/>
      <c r="I2" s="82"/>
      <c r="J2" s="6"/>
    </row>
    <row r="3" spans="1:51" ht="15.75" customHeight="1">
      <c r="A3" s="92" t="s">
        <v>20</v>
      </c>
      <c r="B3" s="92"/>
      <c r="C3" s="92"/>
      <c r="D3" s="92"/>
      <c r="E3" s="92"/>
      <c r="F3" s="92"/>
      <c r="G3" s="92"/>
      <c r="H3" s="82"/>
      <c r="I3" s="82"/>
      <c r="J3" s="6"/>
    </row>
    <row r="4" spans="1:51" ht="6.75" customHeight="1">
      <c r="F4" s="7"/>
    </row>
    <row r="5" spans="1:51" ht="13.8" thickBot="1">
      <c r="F5" s="7"/>
    </row>
    <row r="6" spans="1:51" s="1" customFormat="1" ht="14.4" thickBot="1">
      <c r="A6" s="8" t="s">
        <v>14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99">
        <v>2023</v>
      </c>
      <c r="H6" s="8">
        <v>2024</v>
      </c>
      <c r="I6" s="79"/>
      <c r="J6" s="79"/>
      <c r="K6" s="79"/>
      <c r="L6" s="9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51" s="1" customFormat="1" ht="14.4" thickBot="1">
      <c r="A7" s="10" t="s">
        <v>15</v>
      </c>
      <c r="B7" s="11">
        <v>0.91469999999999996</v>
      </c>
      <c r="C7" s="11">
        <v>0.73119999999999996</v>
      </c>
      <c r="D7" s="11">
        <v>0.81110000000000004</v>
      </c>
      <c r="E7" s="11">
        <v>0.79</v>
      </c>
      <c r="F7" s="11">
        <v>0.80689999999999995</v>
      </c>
      <c r="G7" s="100">
        <v>0.8</v>
      </c>
      <c r="H7" s="101">
        <v>0.91</v>
      </c>
      <c r="I7" s="97"/>
      <c r="J7" s="97"/>
      <c r="K7" s="97"/>
      <c r="L7" s="9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51" ht="15" customHeight="1">
      <c r="D8" s="3" t="s">
        <v>37</v>
      </c>
      <c r="G8" s="2"/>
    </row>
    <row r="9" spans="1:51" ht="15" customHeight="1">
      <c r="G9" s="2"/>
    </row>
    <row r="10" spans="1:51" ht="17.399999999999999">
      <c r="A10" s="93" t="s">
        <v>27</v>
      </c>
      <c r="B10" s="93"/>
      <c r="C10" s="93"/>
      <c r="D10" s="93"/>
      <c r="E10" s="93"/>
      <c r="F10" s="93"/>
      <c r="G10" s="93"/>
      <c r="H10" s="94"/>
      <c r="I10" s="94"/>
    </row>
    <row r="11" spans="1:51" ht="12" customHeight="1" thickBot="1">
      <c r="A11" s="90"/>
      <c r="B11" s="90"/>
      <c r="C11" s="90"/>
      <c r="D11" s="90"/>
      <c r="E11" s="90"/>
      <c r="F11" s="90"/>
      <c r="G11" s="90"/>
      <c r="H11" s="13"/>
    </row>
    <row r="12" spans="1:51" s="1" customFormat="1" ht="14.4" thickBot="1">
      <c r="B12" s="83" t="s">
        <v>10</v>
      </c>
      <c r="C12" s="84"/>
      <c r="D12" s="85"/>
      <c r="E12" s="83" t="s">
        <v>13</v>
      </c>
      <c r="F12" s="86"/>
      <c r="G12" s="87"/>
      <c r="H12" s="14" t="s">
        <v>22</v>
      </c>
      <c r="I12" s="81" t="s">
        <v>25</v>
      </c>
      <c r="J12" s="8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1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4" t="s">
        <v>17</v>
      </c>
      <c r="J13" s="4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1" ht="14.4" thickBot="1">
      <c r="A14" s="22">
        <v>2018</v>
      </c>
      <c r="B14" s="23">
        <v>0.6</v>
      </c>
      <c r="C14" s="24">
        <v>0.62450000000000006</v>
      </c>
      <c r="D14" s="66">
        <v>-0.02</v>
      </c>
      <c r="E14" s="65">
        <v>0.6</v>
      </c>
      <c r="F14" s="24">
        <v>0.59050000000000002</v>
      </c>
      <c r="G14" s="66">
        <v>-6.0000000000000001E-3</v>
      </c>
      <c r="H14" s="26" t="s">
        <v>29</v>
      </c>
      <c r="I14" s="62">
        <v>0.75929999999999997</v>
      </c>
      <c r="J14" s="62">
        <v>0.71540000000000004</v>
      </c>
      <c r="T14" s="32"/>
      <c r="U14" s="33"/>
      <c r="X14" s="32"/>
      <c r="Y14" s="33"/>
    </row>
    <row r="15" spans="1:51" s="64" customFormat="1" ht="14.4" thickBot="1">
      <c r="A15" s="22">
        <v>2019</v>
      </c>
      <c r="B15" s="71">
        <v>0.6</v>
      </c>
      <c r="C15" s="72">
        <v>0.62109999999999999</v>
      </c>
      <c r="D15" s="73">
        <f t="shared" ref="D15" si="0">(C15-C14)/C14</f>
        <v>-5.4443554843876208E-3</v>
      </c>
      <c r="E15" s="74">
        <v>0.6</v>
      </c>
      <c r="F15" s="72">
        <v>0.58040000000000003</v>
      </c>
      <c r="G15" s="73">
        <f t="shared" ref="G15" si="1">(F15-F14)/F14</f>
        <v>-1.7104149026248936E-2</v>
      </c>
      <c r="H15" s="26" t="s">
        <v>29</v>
      </c>
      <c r="I15" s="62">
        <v>0.73650000000000004</v>
      </c>
      <c r="J15" s="62">
        <v>0.69230000000000003</v>
      </c>
      <c r="K15" s="33"/>
      <c r="L15" s="33"/>
      <c r="M15" s="33"/>
      <c r="N15" s="33"/>
      <c r="O15" s="33"/>
      <c r="P15" s="33"/>
      <c r="Q15" s="33"/>
      <c r="R15" s="33"/>
      <c r="S15" s="33"/>
      <c r="T15" s="32"/>
      <c r="U15" s="33"/>
      <c r="V15" s="33"/>
      <c r="W15" s="33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</row>
    <row r="16" spans="1:51" s="64" customFormat="1" ht="14.4" thickBot="1">
      <c r="A16" s="22">
        <v>2020</v>
      </c>
      <c r="B16" s="71">
        <v>0.6</v>
      </c>
      <c r="C16" s="72">
        <v>0.60319999999999996</v>
      </c>
      <c r="D16" s="73">
        <f>(C16-C15)/C15</f>
        <v>-2.8819835775237525E-2</v>
      </c>
      <c r="E16" s="74">
        <v>0.6</v>
      </c>
      <c r="F16" s="72">
        <v>0.57350000000000001</v>
      </c>
      <c r="G16" s="73">
        <f>(F16-F15)/F15</f>
        <v>-1.1888352860096514E-2</v>
      </c>
      <c r="H16" s="26" t="s">
        <v>29</v>
      </c>
      <c r="I16" s="62">
        <v>0.73740000000000006</v>
      </c>
      <c r="J16" s="62">
        <v>0.70799999999999996</v>
      </c>
      <c r="K16" s="33"/>
      <c r="L16" s="33"/>
      <c r="M16" s="33"/>
      <c r="N16" s="33"/>
      <c r="O16" s="33"/>
      <c r="P16" s="33"/>
      <c r="Q16" s="33"/>
      <c r="R16" s="33"/>
      <c r="S16" s="33"/>
      <c r="T16" s="32"/>
      <c r="U16" s="33"/>
      <c r="V16" s="33"/>
      <c r="W16" s="33"/>
      <c r="X16" s="32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</row>
    <row r="17" spans="1:51" s="64" customFormat="1" ht="14.4" thickBot="1">
      <c r="A17" s="22">
        <v>2021</v>
      </c>
      <c r="B17" s="71">
        <v>0.6</v>
      </c>
      <c r="C17" s="72">
        <v>0.53810000000000002</v>
      </c>
      <c r="D17" s="73">
        <f>(C17-C16)/C16</f>
        <v>-0.10792440318302378</v>
      </c>
      <c r="E17" s="74">
        <v>0.6</v>
      </c>
      <c r="F17" s="72">
        <v>0.52510000000000001</v>
      </c>
      <c r="G17" s="73">
        <f>(F17-F16)/F16</f>
        <v>-8.4394071490845685E-2</v>
      </c>
      <c r="H17" s="26" t="s">
        <v>29</v>
      </c>
      <c r="I17" s="62">
        <v>0.48699999999999999</v>
      </c>
      <c r="J17" s="62">
        <v>0.46700000000000003</v>
      </c>
      <c r="K17" s="33"/>
      <c r="L17" s="33"/>
      <c r="M17" s="33"/>
      <c r="N17" s="33"/>
      <c r="O17" s="33"/>
      <c r="P17" s="33"/>
      <c r="Q17" s="33"/>
      <c r="R17" s="33"/>
      <c r="S17" s="33"/>
      <c r="T17" s="32"/>
      <c r="U17" s="33"/>
      <c r="V17" s="33"/>
      <c r="W17" s="33"/>
      <c r="X17" s="32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</row>
    <row r="18" spans="1:51" ht="14.4" thickBot="1">
      <c r="A18" s="22">
        <v>2022</v>
      </c>
      <c r="B18" s="71">
        <v>0.6</v>
      </c>
      <c r="C18" s="72">
        <v>0.55310000000000004</v>
      </c>
      <c r="D18" s="73">
        <f>(C18-C17)/C17</f>
        <v>2.7875859505668114E-2</v>
      </c>
      <c r="E18" s="74">
        <v>0.6</v>
      </c>
      <c r="F18" s="72">
        <v>0.53820000000000001</v>
      </c>
      <c r="G18" s="73">
        <f>(F18-F17)/F17</f>
        <v>2.4947629023043229E-2</v>
      </c>
      <c r="H18" s="26" t="s">
        <v>29</v>
      </c>
      <c r="I18" s="62">
        <v>0.50949999999999995</v>
      </c>
      <c r="J18" s="62">
        <v>0.51470000000000005</v>
      </c>
      <c r="T18" s="34"/>
      <c r="X18" s="34"/>
    </row>
    <row r="19" spans="1:51" ht="14.4" thickBot="1">
      <c r="A19" s="22">
        <v>2023</v>
      </c>
      <c r="B19" s="71">
        <v>0.6</v>
      </c>
      <c r="C19" s="72">
        <v>0.4914</v>
      </c>
      <c r="D19" s="73">
        <f>(C19-C18)/C18</f>
        <v>-0.11155306454529024</v>
      </c>
      <c r="E19" s="74">
        <v>0.6</v>
      </c>
      <c r="F19" s="72">
        <v>0.4582</v>
      </c>
      <c r="G19" s="73">
        <f>(F19-F18)/F18</f>
        <v>-0.14864362690449651</v>
      </c>
      <c r="H19" s="26" t="s">
        <v>29</v>
      </c>
      <c r="I19" s="102">
        <v>0.4698</v>
      </c>
      <c r="J19" s="102">
        <v>0.45379999999999998</v>
      </c>
      <c r="T19" s="34"/>
      <c r="X19" s="34"/>
    </row>
    <row r="20" spans="1:51" ht="14.4" thickBot="1">
      <c r="A20" s="28">
        <v>2024</v>
      </c>
      <c r="B20" s="67">
        <v>0.6</v>
      </c>
      <c r="C20" s="68">
        <v>0.42899999999999999</v>
      </c>
      <c r="D20" s="69">
        <f>(C20-C19)/C19</f>
        <v>-0.126984126984127</v>
      </c>
      <c r="E20" s="70">
        <v>0.6</v>
      </c>
      <c r="F20" s="68">
        <v>0.3982</v>
      </c>
      <c r="G20" s="69">
        <f>(F20-F19)/F19</f>
        <v>-0.13094718463553034</v>
      </c>
      <c r="H20" s="29" t="s">
        <v>29</v>
      </c>
      <c r="I20" s="76">
        <v>0.45800000000000002</v>
      </c>
      <c r="J20" s="76">
        <v>0.42049999999999998</v>
      </c>
      <c r="T20" s="32"/>
      <c r="U20" s="33"/>
      <c r="X20" s="32"/>
      <c r="Y20" s="33"/>
    </row>
    <row r="21" spans="1:51">
      <c r="T21" s="32"/>
      <c r="U21" s="33"/>
      <c r="X21" s="32"/>
      <c r="Y21" s="33"/>
    </row>
    <row r="22" spans="1:51">
      <c r="T22" s="32"/>
      <c r="U22" s="33"/>
      <c r="X22" s="32"/>
      <c r="Y22" s="33"/>
    </row>
    <row r="23" spans="1:51">
      <c r="T23" s="32"/>
      <c r="U23" s="33"/>
      <c r="X23" s="32"/>
      <c r="Y23" s="33"/>
    </row>
    <row r="24" spans="1:51">
      <c r="T24" s="32"/>
      <c r="U24" s="33"/>
      <c r="X24" s="32"/>
      <c r="Y24" s="33"/>
    </row>
    <row r="25" spans="1:51">
      <c r="T25" s="32"/>
      <c r="U25" s="33"/>
      <c r="X25" s="32"/>
      <c r="Y25" s="33"/>
    </row>
    <row r="26" spans="1:51">
      <c r="T26" s="32"/>
      <c r="U26" s="33"/>
      <c r="X26" s="32"/>
      <c r="Y26" s="33"/>
    </row>
    <row r="27" spans="1:51">
      <c r="L27" s="33"/>
      <c r="M27" s="33"/>
    </row>
    <row r="29" spans="1:51">
      <c r="W29" s="34"/>
    </row>
    <row r="30" spans="1:51">
      <c r="W30" s="34"/>
    </row>
    <row r="31" spans="1:51">
      <c r="W31" s="34"/>
    </row>
    <row r="32" spans="1:51">
      <c r="W32" s="34"/>
    </row>
    <row r="33" spans="23:23">
      <c r="W33" s="34"/>
    </row>
    <row r="34" spans="23:23">
      <c r="W34" s="34"/>
    </row>
    <row r="51" spans="1:41" ht="12" customHeight="1"/>
    <row r="52" spans="1:41" ht="19.05" customHeight="1">
      <c r="A52" s="95" t="s">
        <v>24</v>
      </c>
      <c r="B52" s="95"/>
      <c r="C52" s="95"/>
      <c r="D52" s="95"/>
      <c r="E52" s="95"/>
      <c r="F52" s="95"/>
      <c r="G52" s="95"/>
      <c r="H52" s="94"/>
      <c r="I52" s="94"/>
    </row>
    <row r="53" spans="1:41" ht="12.6" thickBot="1"/>
    <row r="54" spans="1:41" s="7" customFormat="1" ht="14.1" customHeight="1" thickBot="1">
      <c r="B54" s="88">
        <v>2019</v>
      </c>
      <c r="C54" s="89"/>
      <c r="D54" s="88">
        <v>2020</v>
      </c>
      <c r="E54" s="89"/>
      <c r="F54" s="88">
        <v>2021</v>
      </c>
      <c r="G54" s="89"/>
      <c r="H54" s="88">
        <v>2022</v>
      </c>
      <c r="I54" s="89"/>
      <c r="J54" s="88">
        <v>2023</v>
      </c>
      <c r="K54" s="89"/>
      <c r="L54" s="88">
        <v>2024</v>
      </c>
      <c r="M54" s="89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</row>
    <row r="55" spans="1:41" s="7" customFormat="1" ht="13.8" thickBot="1">
      <c r="A55" s="59" t="s">
        <v>7</v>
      </c>
      <c r="B55" s="36" t="s">
        <v>8</v>
      </c>
      <c r="C55" s="18" t="s">
        <v>9</v>
      </c>
      <c r="D55" s="36" t="s">
        <v>8</v>
      </c>
      <c r="E55" s="18" t="s">
        <v>9</v>
      </c>
      <c r="F55" s="36" t="s">
        <v>8</v>
      </c>
      <c r="G55" s="18" t="s">
        <v>9</v>
      </c>
      <c r="H55" s="36" t="s">
        <v>8</v>
      </c>
      <c r="I55" s="18" t="s">
        <v>9</v>
      </c>
      <c r="J55" s="36" t="s">
        <v>8</v>
      </c>
      <c r="K55" s="18" t="s">
        <v>9</v>
      </c>
      <c r="L55" s="36" t="s">
        <v>8</v>
      </c>
      <c r="M55" s="18" t="s">
        <v>9</v>
      </c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</row>
    <row r="56" spans="1:41" s="7" customFormat="1" ht="13.2">
      <c r="A56" s="40" t="s">
        <v>0</v>
      </c>
      <c r="B56" s="37">
        <v>944.32</v>
      </c>
      <c r="C56" s="38">
        <v>0.62105886221637618</v>
      </c>
      <c r="D56" s="37">
        <v>1024.3000000000002</v>
      </c>
      <c r="E56" s="38">
        <v>0.60323910482921084</v>
      </c>
      <c r="F56" s="37">
        <v>887.84</v>
      </c>
      <c r="G56" s="38">
        <v>0.5380848484848485</v>
      </c>
      <c r="H56" s="37">
        <v>859.21999999999991</v>
      </c>
      <c r="I56" s="38">
        <v>0.55308657869327316</v>
      </c>
      <c r="J56" s="37">
        <v>763.21999999999991</v>
      </c>
      <c r="K56" s="38">
        <v>0.491448808757244</v>
      </c>
      <c r="L56" s="37">
        <v>682.8</v>
      </c>
      <c r="M56" s="38">
        <v>0.42902921771913288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</row>
    <row r="57" spans="1:41" s="7" customFormat="1" ht="13.2">
      <c r="A57" s="40" t="s">
        <v>21</v>
      </c>
      <c r="B57" s="41">
        <v>47.68</v>
      </c>
      <c r="C57" s="42">
        <v>3.1358105886221635E-2</v>
      </c>
      <c r="D57" s="41">
        <v>78.7</v>
      </c>
      <c r="E57" s="42">
        <v>4.6348645465253233E-2</v>
      </c>
      <c r="F57" s="41">
        <v>51.159999999999989</v>
      </c>
      <c r="G57" s="42">
        <v>3.1006060606060599E-2</v>
      </c>
      <c r="H57" s="41">
        <v>38.779999999999994</v>
      </c>
      <c r="I57" s="42">
        <v>2.4962986803990984E-2</v>
      </c>
      <c r="J57" s="41">
        <v>46.779999999999994</v>
      </c>
      <c r="K57" s="42">
        <v>3.0122343850611716E-2</v>
      </c>
      <c r="L57" s="41">
        <v>41.199999999999989</v>
      </c>
      <c r="M57" s="42">
        <v>2.5887527489789501E-2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</row>
    <row r="58" spans="1:41" s="7" customFormat="1" ht="13.2">
      <c r="A58" s="40" t="s">
        <v>3</v>
      </c>
      <c r="B58" s="41">
        <v>12</v>
      </c>
      <c r="C58" s="42">
        <v>7.8921407431765869E-3</v>
      </c>
      <c r="D58" s="41">
        <v>13</v>
      </c>
      <c r="E58" s="42">
        <v>7.6560659599528846E-3</v>
      </c>
      <c r="F58" s="41">
        <v>11</v>
      </c>
      <c r="G58" s="42">
        <v>6.6666666666666671E-3</v>
      </c>
      <c r="H58" s="41">
        <v>7</v>
      </c>
      <c r="I58" s="42">
        <v>4.5059542967492757E-3</v>
      </c>
      <c r="J58" s="41">
        <v>5</v>
      </c>
      <c r="K58" s="42">
        <v>3.2195750160978749E-3</v>
      </c>
      <c r="L58" s="41">
        <v>4</v>
      </c>
      <c r="M58" s="42">
        <v>2.5133521834747093E-3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</row>
    <row r="59" spans="1:41" s="7" customFormat="1" ht="13.2">
      <c r="A59" s="40" t="s">
        <v>1</v>
      </c>
      <c r="B59" s="41">
        <v>202</v>
      </c>
      <c r="C59" s="42">
        <v>0.13285103584347255</v>
      </c>
      <c r="D59" s="41">
        <v>231</v>
      </c>
      <c r="E59" s="42">
        <v>0.13604240282685512</v>
      </c>
      <c r="F59" s="41">
        <v>83</v>
      </c>
      <c r="G59" s="42">
        <v>5.0303030303030301E-2</v>
      </c>
      <c r="H59" s="41">
        <v>89</v>
      </c>
      <c r="I59" s="42">
        <v>5.7289990344383653E-2</v>
      </c>
      <c r="J59" s="41">
        <v>85</v>
      </c>
      <c r="K59" s="42">
        <v>5.4732775273663874E-2</v>
      </c>
      <c r="L59" s="41">
        <v>111</v>
      </c>
      <c r="M59" s="42">
        <v>6.9745523091423192E-2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</row>
    <row r="60" spans="1:41" s="7" customFormat="1" ht="13.2">
      <c r="A60" s="40" t="s">
        <v>2</v>
      </c>
      <c r="B60" s="41">
        <v>223</v>
      </c>
      <c r="C60" s="42">
        <v>0.14666228214403157</v>
      </c>
      <c r="D60" s="41">
        <v>252</v>
      </c>
      <c r="E60" s="42">
        <v>0.14840989399293283</v>
      </c>
      <c r="F60" s="41">
        <v>109</v>
      </c>
      <c r="G60" s="42">
        <v>6.6060606060606056E-2</v>
      </c>
      <c r="H60" s="41">
        <v>91</v>
      </c>
      <c r="I60" s="42">
        <v>5.8577405857740586E-2</v>
      </c>
      <c r="J60" s="41">
        <v>77</v>
      </c>
      <c r="K60" s="42">
        <v>4.9581455247907275E-2</v>
      </c>
      <c r="L60" s="41">
        <v>103</v>
      </c>
      <c r="M60" s="42">
        <v>6.471881872447377E-2</v>
      </c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</row>
    <row r="61" spans="1:41" s="7" customFormat="1" ht="12.75" customHeight="1">
      <c r="A61" s="43" t="s">
        <v>16</v>
      </c>
      <c r="B61" s="41">
        <v>32.5</v>
      </c>
      <c r="C61" s="42">
        <v>2.1374547846103254E-2</v>
      </c>
      <c r="D61" s="41">
        <v>35</v>
      </c>
      <c r="E61" s="42">
        <v>2.0612485276796228E-2</v>
      </c>
      <c r="F61" s="41">
        <v>25</v>
      </c>
      <c r="G61" s="42">
        <v>1.5151515151515152E-2</v>
      </c>
      <c r="H61" s="41">
        <v>61.5</v>
      </c>
      <c r="I61" s="42">
        <v>3.9588027035725781E-2</v>
      </c>
      <c r="J61" s="41">
        <v>30</v>
      </c>
      <c r="K61" s="42">
        <v>1.9317450096587252E-2</v>
      </c>
      <c r="L61" s="41">
        <v>46.5</v>
      </c>
      <c r="M61" s="42">
        <v>2.9217719132893498E-2</v>
      </c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</row>
    <row r="62" spans="1:41" s="7" customFormat="1" ht="13.2">
      <c r="A62" s="40" t="s">
        <v>31</v>
      </c>
      <c r="B62" s="41">
        <v>7</v>
      </c>
      <c r="C62" s="42">
        <v>4.6037487668530086E-3</v>
      </c>
      <c r="D62" s="41">
        <v>16</v>
      </c>
      <c r="E62" s="42">
        <v>9.4228504122497048E-3</v>
      </c>
      <c r="F62" s="41">
        <v>1</v>
      </c>
      <c r="G62" s="42">
        <v>6.0606060606060606E-4</v>
      </c>
      <c r="H62" s="41">
        <v>6</v>
      </c>
      <c r="I62" s="42">
        <v>3.8622465400708077E-3</v>
      </c>
      <c r="J62" s="41">
        <v>3</v>
      </c>
      <c r="K62" s="42">
        <v>1.9317450096587251E-3</v>
      </c>
      <c r="L62" s="41">
        <v>6</v>
      </c>
      <c r="M62" s="42">
        <v>3.770028275212064E-3</v>
      </c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</row>
    <row r="63" spans="1:41" s="7" customFormat="1" ht="13.2">
      <c r="A63" s="40" t="s">
        <v>30</v>
      </c>
      <c r="B63" s="41">
        <v>47</v>
      </c>
      <c r="C63" s="42">
        <v>3.0910884577441632E-2</v>
      </c>
      <c r="D63" s="41">
        <v>44</v>
      </c>
      <c r="E63" s="42">
        <v>2.5912838633686687E-2</v>
      </c>
      <c r="F63" s="41">
        <v>480</v>
      </c>
      <c r="G63" s="42">
        <v>0.29090909090909089</v>
      </c>
      <c r="H63" s="41">
        <v>396</v>
      </c>
      <c r="I63" s="42">
        <v>0.25490827164467333</v>
      </c>
      <c r="J63" s="41">
        <v>542</v>
      </c>
      <c r="K63" s="42">
        <v>0.34900193174500965</v>
      </c>
      <c r="L63" s="41">
        <v>597</v>
      </c>
      <c r="M63" s="42">
        <v>0.3751178133836004</v>
      </c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</row>
    <row r="64" spans="1:41" s="7" customFormat="1" ht="13.2">
      <c r="A64" s="40" t="s">
        <v>5</v>
      </c>
      <c r="B64" s="41">
        <v>0</v>
      </c>
      <c r="C64" s="42">
        <v>0</v>
      </c>
      <c r="D64" s="41">
        <v>0</v>
      </c>
      <c r="E64" s="42">
        <v>0</v>
      </c>
      <c r="F64" s="41">
        <v>1</v>
      </c>
      <c r="G64" s="42">
        <v>6.0606060606060606E-4</v>
      </c>
      <c r="H64" s="41">
        <v>0</v>
      </c>
      <c r="I64" s="42">
        <v>0</v>
      </c>
      <c r="J64" s="41">
        <v>0</v>
      </c>
      <c r="K64" s="42">
        <v>0</v>
      </c>
      <c r="L64" s="41">
        <v>0</v>
      </c>
      <c r="M64" s="42">
        <v>0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</row>
    <row r="65" spans="1:51" s="7" customFormat="1" ht="13.2">
      <c r="A65" s="40" t="s">
        <v>4</v>
      </c>
      <c r="B65" s="41">
        <v>5</v>
      </c>
      <c r="C65" s="42">
        <v>3.2883919763235779E-3</v>
      </c>
      <c r="D65" s="41">
        <v>4</v>
      </c>
      <c r="E65" s="42">
        <v>2.3557126030624262E-3</v>
      </c>
      <c r="F65" s="41">
        <v>1</v>
      </c>
      <c r="G65" s="42">
        <v>6.0606060606060606E-4</v>
      </c>
      <c r="H65" s="41">
        <v>5</v>
      </c>
      <c r="I65" s="42">
        <v>3.2185387833923397E-3</v>
      </c>
      <c r="J65" s="41">
        <v>1</v>
      </c>
      <c r="K65" s="42">
        <v>6.43915003219575E-4</v>
      </c>
      <c r="L65" s="41">
        <v>0</v>
      </c>
      <c r="M65" s="42">
        <v>0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</row>
    <row r="66" spans="1:51" s="7" customFormat="1" ht="13.8" thickBot="1">
      <c r="A66" s="40" t="s">
        <v>6</v>
      </c>
      <c r="B66" s="60">
        <v>1520.5</v>
      </c>
      <c r="C66" s="61">
        <v>1</v>
      </c>
      <c r="D66" s="60">
        <v>1698.0000000000002</v>
      </c>
      <c r="E66" s="61">
        <v>0.99999999999999989</v>
      </c>
      <c r="F66" s="60">
        <v>1650</v>
      </c>
      <c r="G66" s="61">
        <v>1</v>
      </c>
      <c r="H66" s="60">
        <v>1553.5</v>
      </c>
      <c r="I66" s="61">
        <v>1</v>
      </c>
      <c r="J66" s="60">
        <v>1553</v>
      </c>
      <c r="K66" s="61">
        <v>1</v>
      </c>
      <c r="L66" s="60">
        <v>1591.5</v>
      </c>
      <c r="M66" s="61">
        <v>1</v>
      </c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</row>
    <row r="67" spans="1:51" s="7" customFormat="1" ht="13.2">
      <c r="A67" s="44"/>
      <c r="B67" s="45"/>
      <c r="C67" s="46"/>
      <c r="D67" s="47"/>
      <c r="E67" s="39"/>
      <c r="F67" s="47"/>
      <c r="G67" s="39"/>
      <c r="H67" s="39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</row>
    <row r="68" spans="1:51" s="7" customFormat="1" ht="13.2">
      <c r="A68" s="44"/>
      <c r="B68" s="45"/>
      <c r="C68" s="46"/>
      <c r="D68" s="47"/>
      <c r="E68" s="39"/>
      <c r="F68" s="47"/>
      <c r="G68" s="39"/>
      <c r="H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</row>
    <row r="69" spans="1:51" s="7" customFormat="1" ht="13.2">
      <c r="A69" s="44"/>
      <c r="B69" s="45"/>
      <c r="C69" s="46"/>
      <c r="D69" s="47"/>
      <c r="E69" s="39"/>
      <c r="F69" s="47"/>
      <c r="G69" s="39"/>
      <c r="H69" s="39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</row>
    <row r="70" spans="1:51" s="7" customFormat="1" ht="13.2">
      <c r="A70" s="44"/>
      <c r="B70" s="45"/>
      <c r="C70" s="46"/>
      <c r="D70" s="47"/>
      <c r="E70" s="39"/>
      <c r="F70" s="47"/>
      <c r="G70" s="39"/>
      <c r="H70" s="39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</row>
    <row r="71" spans="1:51" s="7" customFormat="1" ht="13.2">
      <c r="A71" s="44"/>
      <c r="B71" s="45"/>
      <c r="C71" s="46"/>
      <c r="D71" s="47"/>
      <c r="E71" s="39"/>
      <c r="F71" s="47"/>
      <c r="G71" s="39"/>
      <c r="H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</row>
    <row r="72" spans="1:51" s="7" customFormat="1" ht="13.2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</row>
    <row r="86" spans="1:51" ht="41.1" customHeight="1">
      <c r="A86" s="48"/>
      <c r="B86" s="80" t="s">
        <v>35</v>
      </c>
      <c r="C86" s="80"/>
      <c r="D86" s="80"/>
      <c r="E86" s="80"/>
      <c r="F86" s="80"/>
      <c r="G86" s="48"/>
      <c r="H86" s="49"/>
      <c r="I86" s="49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 ht="12.6" thickBot="1"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 ht="13.8" thickBot="1">
      <c r="C88" s="7"/>
      <c r="D88" s="50">
        <v>2019</v>
      </c>
      <c r="E88" s="50">
        <v>2020</v>
      </c>
      <c r="F88" s="50">
        <v>2021</v>
      </c>
      <c r="G88" s="50">
        <v>2022</v>
      </c>
      <c r="H88" s="50">
        <v>2023</v>
      </c>
      <c r="I88" s="50">
        <v>2024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 s="7" customFormat="1" ht="13.2">
      <c r="B89" s="40" t="s">
        <v>21</v>
      </c>
      <c r="C89" s="51"/>
      <c r="D89" s="52">
        <v>28</v>
      </c>
      <c r="E89" s="52">
        <v>32</v>
      </c>
      <c r="F89" s="52">
        <v>23</v>
      </c>
      <c r="G89" s="52">
        <v>39</v>
      </c>
      <c r="H89" s="52">
        <v>42</v>
      </c>
      <c r="I89" s="52">
        <v>33</v>
      </c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</row>
    <row r="90" spans="1:51" s="7" customFormat="1" ht="13.2">
      <c r="B90" s="40" t="s">
        <v>3</v>
      </c>
      <c r="C90" s="53"/>
      <c r="D90" s="54">
        <v>12</v>
      </c>
      <c r="E90" s="54">
        <v>6</v>
      </c>
      <c r="F90" s="54">
        <v>8</v>
      </c>
      <c r="G90" s="54">
        <v>8</v>
      </c>
      <c r="H90" s="54">
        <v>8</v>
      </c>
      <c r="I90" s="54">
        <v>9</v>
      </c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</row>
    <row r="91" spans="1:51" s="7" customFormat="1" ht="13.2">
      <c r="B91" s="40" t="s">
        <v>41</v>
      </c>
      <c r="C91" s="53"/>
      <c r="D91" s="54">
        <v>67</v>
      </c>
      <c r="E91" s="54">
        <v>70</v>
      </c>
      <c r="F91" s="54">
        <v>58</v>
      </c>
      <c r="G91" s="54">
        <v>52</v>
      </c>
      <c r="H91" s="54">
        <v>52</v>
      </c>
      <c r="I91" s="54">
        <v>72</v>
      </c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</row>
    <row r="92" spans="1:51" s="7" customFormat="1" ht="13.2">
      <c r="B92" s="40" t="s">
        <v>2</v>
      </c>
      <c r="C92" s="53"/>
      <c r="D92" s="54">
        <v>44</v>
      </c>
      <c r="E92" s="54">
        <v>45</v>
      </c>
      <c r="F92" s="54">
        <v>28</v>
      </c>
      <c r="G92" s="54">
        <v>24</v>
      </c>
      <c r="H92" s="54">
        <v>29</v>
      </c>
      <c r="I92" s="54">
        <v>33</v>
      </c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</row>
    <row r="93" spans="1:51" s="7" customFormat="1" ht="12.75" customHeight="1">
      <c r="B93" s="43" t="s">
        <v>16</v>
      </c>
      <c r="C93" s="53"/>
      <c r="D93" s="54">
        <v>131</v>
      </c>
      <c r="E93" s="54">
        <v>142</v>
      </c>
      <c r="F93" s="54">
        <v>128</v>
      </c>
      <c r="G93" s="54">
        <v>122</v>
      </c>
      <c r="H93" s="54">
        <v>106</v>
      </c>
      <c r="I93" s="54">
        <v>90</v>
      </c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</row>
    <row r="94" spans="1:51" s="7" customFormat="1" ht="15" customHeight="1">
      <c r="B94" s="40" t="s">
        <v>30</v>
      </c>
      <c r="C94" s="53"/>
      <c r="D94" s="54">
        <v>183</v>
      </c>
      <c r="E94" s="54">
        <v>220</v>
      </c>
      <c r="F94" s="54">
        <v>233</v>
      </c>
      <c r="G94" s="54">
        <v>210</v>
      </c>
      <c r="H94" s="54">
        <v>203</v>
      </c>
      <c r="I94" s="54">
        <v>191</v>
      </c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</row>
    <row r="95" spans="1:51" s="7" customFormat="1" ht="15" customHeight="1">
      <c r="B95" s="40" t="s">
        <v>5</v>
      </c>
      <c r="C95" s="53"/>
      <c r="D95" s="54">
        <v>14</v>
      </c>
      <c r="E95" s="54">
        <v>8</v>
      </c>
      <c r="F95" s="54">
        <v>4</v>
      </c>
      <c r="G95" s="54">
        <v>7</v>
      </c>
      <c r="H95" s="54">
        <v>11</v>
      </c>
      <c r="I95" s="54">
        <v>7</v>
      </c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</row>
    <row r="96" spans="1:51" s="7" customFormat="1" ht="13.8" thickBot="1">
      <c r="B96" s="40" t="s">
        <v>4</v>
      </c>
      <c r="C96" s="51"/>
      <c r="D96" s="55">
        <v>3</v>
      </c>
      <c r="E96" s="55">
        <v>2</v>
      </c>
      <c r="F96" s="55">
        <v>3</v>
      </c>
      <c r="G96" s="55">
        <v>3</v>
      </c>
      <c r="H96" s="55">
        <v>1</v>
      </c>
      <c r="I96" s="55">
        <v>1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</row>
    <row r="99" spans="2:63" ht="18.75" customHeight="1">
      <c r="B99" s="80" t="s">
        <v>32</v>
      </c>
      <c r="C99" s="80"/>
      <c r="D99" s="80"/>
      <c r="E99" s="80"/>
      <c r="F99" s="80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2:63"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 ht="13.2">
      <c r="C101" s="77">
        <v>20.12</v>
      </c>
      <c r="D101" s="44" t="s">
        <v>33</v>
      </c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78">
        <v>38.24</v>
      </c>
      <c r="D102" s="44" t="s">
        <v>34</v>
      </c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</sheetData>
  <mergeCells count="16">
    <mergeCell ref="L54:M54"/>
    <mergeCell ref="A11:G11"/>
    <mergeCell ref="A2:I2"/>
    <mergeCell ref="A3:I3"/>
    <mergeCell ref="A10:I10"/>
    <mergeCell ref="A52:I52"/>
    <mergeCell ref="B99:F99"/>
    <mergeCell ref="B86:F86"/>
    <mergeCell ref="I12:J12"/>
    <mergeCell ref="B12:D12"/>
    <mergeCell ref="E12:G12"/>
    <mergeCell ref="B54:C54"/>
    <mergeCell ref="D54:E54"/>
    <mergeCell ref="F54:G54"/>
    <mergeCell ref="H54:I54"/>
    <mergeCell ref="J54:K54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51" max="8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8"/>
  <sheetViews>
    <sheetView tabSelected="1" workbookViewId="0">
      <selection activeCell="H92" sqref="H92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/>
    <col min="8" max="8" width="11.875" style="4" customWidth="1"/>
    <col min="9" max="9" width="11.375" style="4"/>
    <col min="10" max="11" width="11.375" style="5"/>
    <col min="12" max="51" width="5.125" style="5" customWidth="1"/>
    <col min="52" max="16384" width="11.375" style="4"/>
  </cols>
  <sheetData>
    <row r="1" spans="1:50" ht="15" customHeight="1"/>
    <row r="2" spans="1:50" ht="22.8">
      <c r="A2" s="91" t="s">
        <v>39</v>
      </c>
      <c r="B2" s="91"/>
      <c r="C2" s="91"/>
      <c r="D2" s="91"/>
      <c r="E2" s="91"/>
      <c r="F2" s="91"/>
      <c r="G2" s="91"/>
      <c r="H2" s="82"/>
      <c r="I2" s="82"/>
      <c r="J2" s="6"/>
    </row>
    <row r="3" spans="1:50" ht="15.75" customHeight="1">
      <c r="A3" s="92" t="s">
        <v>20</v>
      </c>
      <c r="B3" s="92"/>
      <c r="C3" s="92"/>
      <c r="D3" s="92"/>
      <c r="E3" s="92"/>
      <c r="F3" s="92"/>
      <c r="G3" s="92"/>
      <c r="H3" s="82"/>
      <c r="I3" s="82"/>
      <c r="J3" s="6"/>
    </row>
    <row r="4" spans="1:50" ht="6.75" customHeight="1">
      <c r="F4" s="7"/>
    </row>
    <row r="5" spans="1:50" ht="13.8" thickBot="1">
      <c r="F5" s="7"/>
    </row>
    <row r="6" spans="1:50" s="1" customFormat="1" ht="14.4" thickBot="1">
      <c r="A6" s="8" t="s">
        <v>14</v>
      </c>
      <c r="B6" s="9">
        <v>2022</v>
      </c>
      <c r="C6" s="9">
        <v>2023</v>
      </c>
      <c r="D6" s="8">
        <v>2024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50" s="1" customFormat="1" ht="13.8">
      <c r="A7" s="10" t="s">
        <v>15</v>
      </c>
      <c r="B7" s="11">
        <v>0.69569999999999999</v>
      </c>
      <c r="C7" s="11">
        <v>0.88</v>
      </c>
      <c r="D7" s="1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50" ht="15" customHeight="1">
      <c r="D8" s="3"/>
      <c r="G8" s="2"/>
    </row>
    <row r="9" spans="1:50" ht="15" customHeight="1">
      <c r="G9" s="2"/>
    </row>
    <row r="10" spans="1:50" ht="17.399999999999999">
      <c r="A10" s="93" t="s">
        <v>27</v>
      </c>
      <c r="B10" s="93"/>
      <c r="C10" s="93"/>
      <c r="D10" s="93"/>
      <c r="E10" s="93"/>
      <c r="F10" s="93"/>
      <c r="G10" s="93"/>
      <c r="H10" s="94"/>
      <c r="I10" s="94"/>
    </row>
    <row r="11" spans="1:50" ht="12" customHeight="1" thickBot="1">
      <c r="A11" s="90"/>
      <c r="B11" s="90"/>
      <c r="C11" s="90"/>
      <c r="D11" s="90"/>
      <c r="E11" s="90"/>
      <c r="F11" s="90"/>
      <c r="G11" s="90"/>
      <c r="H11" s="75"/>
    </row>
    <row r="12" spans="1:50" s="1" customFormat="1" ht="14.4" thickBot="1">
      <c r="B12" s="83" t="s">
        <v>10</v>
      </c>
      <c r="C12" s="84"/>
      <c r="D12" s="85"/>
      <c r="E12" s="83" t="s">
        <v>13</v>
      </c>
      <c r="F12" s="86"/>
      <c r="G12" s="87"/>
      <c r="H12" s="14" t="s">
        <v>22</v>
      </c>
      <c r="I12" s="81" t="s">
        <v>25</v>
      </c>
      <c r="J12" s="8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4" t="s">
        <v>17</v>
      </c>
      <c r="J13" s="4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4.4" thickBot="1">
      <c r="A14" s="22">
        <v>2022</v>
      </c>
      <c r="B14" s="71">
        <v>0.6</v>
      </c>
      <c r="C14" s="72">
        <v>0.55289999999999995</v>
      </c>
      <c r="D14" s="73" t="s">
        <v>40</v>
      </c>
      <c r="E14" s="74">
        <v>0.6</v>
      </c>
      <c r="F14" s="72">
        <v>0.57269999999999999</v>
      </c>
      <c r="G14" s="73" t="s">
        <v>40</v>
      </c>
      <c r="H14" s="26" t="s">
        <v>29</v>
      </c>
      <c r="I14" s="62">
        <v>0.50949999999999995</v>
      </c>
      <c r="J14" s="62">
        <v>0.51470000000000005</v>
      </c>
      <c r="T14" s="34"/>
      <c r="X14" s="34"/>
    </row>
    <row r="15" spans="1:50" ht="14.4" thickBot="1">
      <c r="A15" s="22">
        <v>2023</v>
      </c>
      <c r="B15" s="71">
        <v>0.6</v>
      </c>
      <c r="C15" s="72">
        <v>0.49559999999999998</v>
      </c>
      <c r="D15" s="73">
        <f>(C15-C14)/C14</f>
        <v>-0.10363537710255014</v>
      </c>
      <c r="E15" s="74">
        <v>0.6</v>
      </c>
      <c r="F15" s="72">
        <v>0.52239999999999998</v>
      </c>
      <c r="G15" s="73">
        <f>(F15-F14)/F14</f>
        <v>-8.7829579186310486E-2</v>
      </c>
      <c r="H15" s="26" t="s">
        <v>29</v>
      </c>
      <c r="I15" s="102">
        <v>0.4698</v>
      </c>
      <c r="J15" s="102">
        <v>0.45379999999999998</v>
      </c>
      <c r="T15" s="34"/>
      <c r="X15" s="34"/>
    </row>
    <row r="16" spans="1:50" ht="14.4" thickBot="1">
      <c r="A16" s="28">
        <v>2024</v>
      </c>
      <c r="B16" s="67">
        <v>0.6</v>
      </c>
      <c r="C16" s="68">
        <v>0.54100000000000004</v>
      </c>
      <c r="D16" s="69">
        <f>(C16-C15)/C15</f>
        <v>9.1606133979015444E-2</v>
      </c>
      <c r="E16" s="70">
        <v>0.6</v>
      </c>
      <c r="F16" s="68">
        <v>0.52039999999999997</v>
      </c>
      <c r="G16" s="69">
        <f>(F16-F15)/F15</f>
        <v>-3.828483920367538E-3</v>
      </c>
      <c r="H16" s="29" t="s">
        <v>29</v>
      </c>
      <c r="I16" s="76">
        <v>0.45800000000000002</v>
      </c>
      <c r="J16" s="76">
        <v>0.42049999999999998</v>
      </c>
      <c r="T16" s="32"/>
      <c r="U16" s="33"/>
      <c r="X16" s="32"/>
      <c r="Y16" s="33"/>
    </row>
    <row r="17" spans="12:25">
      <c r="T17" s="32"/>
      <c r="U17" s="33"/>
      <c r="X17" s="32"/>
      <c r="Y17" s="33"/>
    </row>
    <row r="18" spans="12:25">
      <c r="T18" s="32"/>
      <c r="U18" s="33"/>
      <c r="X18" s="32"/>
      <c r="Y18" s="33"/>
    </row>
    <row r="19" spans="12:25">
      <c r="T19" s="32"/>
      <c r="U19" s="33"/>
      <c r="X19" s="32"/>
      <c r="Y19" s="33"/>
    </row>
    <row r="20" spans="12:25">
      <c r="T20" s="32"/>
      <c r="U20" s="33"/>
      <c r="X20" s="32"/>
      <c r="Y20" s="33"/>
    </row>
    <row r="21" spans="12:25">
      <c r="T21" s="32"/>
      <c r="U21" s="33"/>
      <c r="X21" s="32"/>
      <c r="Y21" s="33"/>
    </row>
    <row r="22" spans="12:25">
      <c r="T22" s="32"/>
      <c r="U22" s="33"/>
      <c r="X22" s="32"/>
      <c r="Y22" s="33"/>
    </row>
    <row r="23" spans="12:25">
      <c r="L23" s="33"/>
      <c r="M23" s="33"/>
    </row>
    <row r="25" spans="12:25">
      <c r="W25" s="34"/>
    </row>
    <row r="26" spans="12:25">
      <c r="W26" s="34"/>
    </row>
    <row r="27" spans="12:25">
      <c r="W27" s="34"/>
    </row>
    <row r="28" spans="12:25">
      <c r="W28" s="34"/>
    </row>
    <row r="29" spans="12:25">
      <c r="W29" s="34"/>
    </row>
    <row r="30" spans="12:25">
      <c r="W30" s="34"/>
    </row>
    <row r="47" spans="1:9" ht="12" customHeight="1"/>
    <row r="48" spans="1:9" ht="19.05" customHeight="1">
      <c r="A48" s="95" t="s">
        <v>24</v>
      </c>
      <c r="B48" s="95"/>
      <c r="C48" s="95"/>
      <c r="D48" s="95"/>
      <c r="E48" s="95"/>
      <c r="F48" s="95"/>
      <c r="G48" s="95"/>
      <c r="H48" s="94"/>
      <c r="I48" s="94"/>
    </row>
    <row r="49" spans="1:51" ht="12.6" thickBot="1"/>
    <row r="50" spans="1:51" s="7" customFormat="1" ht="14.1" customHeight="1" thickBot="1">
      <c r="B50" s="88">
        <v>2022</v>
      </c>
      <c r="C50" s="89"/>
      <c r="D50" s="88">
        <v>2023</v>
      </c>
      <c r="E50" s="89"/>
      <c r="F50" s="88">
        <v>2024</v>
      </c>
      <c r="G50" s="89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51" s="7" customFormat="1" ht="13.8" thickBot="1">
      <c r="A51" s="59" t="s">
        <v>7</v>
      </c>
      <c r="B51" s="36" t="s">
        <v>8</v>
      </c>
      <c r="C51" s="18" t="s">
        <v>9</v>
      </c>
      <c r="D51" s="36" t="s">
        <v>8</v>
      </c>
      <c r="E51" s="18" t="s">
        <v>9</v>
      </c>
      <c r="F51" s="36" t="s">
        <v>8</v>
      </c>
      <c r="G51" s="18" t="s">
        <v>9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</row>
    <row r="52" spans="1:51" s="7" customFormat="1" ht="13.2">
      <c r="A52" s="40" t="s">
        <v>0</v>
      </c>
      <c r="B52" s="37">
        <v>47</v>
      </c>
      <c r="C52" s="38">
        <f>B52/B62</f>
        <v>0.55294117647058827</v>
      </c>
      <c r="D52" s="37">
        <v>56</v>
      </c>
      <c r="E52" s="38">
        <v>0.49557522123893805</v>
      </c>
      <c r="F52" s="37">
        <v>56.26</v>
      </c>
      <c r="G52" s="38">
        <v>0.54096153846153849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</row>
    <row r="53" spans="1:51" s="7" customFormat="1" ht="13.2">
      <c r="A53" s="40" t="s">
        <v>21</v>
      </c>
      <c r="B53" s="41">
        <v>5</v>
      </c>
      <c r="C53" s="42">
        <f>B53/B62</f>
        <v>5.8823529411764705E-2</v>
      </c>
      <c r="D53" s="41">
        <v>8</v>
      </c>
      <c r="E53" s="42">
        <v>7.0796460176991149E-2</v>
      </c>
      <c r="F53" s="41">
        <v>4.74</v>
      </c>
      <c r="G53" s="42">
        <v>4.5576923076923077E-2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</row>
    <row r="54" spans="1:51" s="7" customFormat="1" ht="13.2">
      <c r="A54" s="40" t="s">
        <v>3</v>
      </c>
      <c r="B54" s="41">
        <v>0</v>
      </c>
      <c r="C54" s="42">
        <f>B54/B62</f>
        <v>0</v>
      </c>
      <c r="D54" s="41">
        <v>0</v>
      </c>
      <c r="E54" s="42">
        <v>0</v>
      </c>
      <c r="F54" s="41">
        <v>0</v>
      </c>
      <c r="G54" s="42">
        <v>0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</row>
    <row r="55" spans="1:51" s="7" customFormat="1" ht="13.2">
      <c r="A55" s="40" t="s">
        <v>1</v>
      </c>
      <c r="B55" s="41">
        <v>7</v>
      </c>
      <c r="C55" s="42">
        <f>B55/B62</f>
        <v>8.2352941176470587E-2</v>
      </c>
      <c r="D55" s="41">
        <v>4</v>
      </c>
      <c r="E55" s="42">
        <v>3.5398230088495575E-2</v>
      </c>
      <c r="F55" s="41">
        <v>0</v>
      </c>
      <c r="G55" s="42">
        <v>0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</row>
    <row r="56" spans="1:51" s="7" customFormat="1" ht="13.2">
      <c r="A56" s="40" t="s">
        <v>2</v>
      </c>
      <c r="B56" s="41">
        <v>0</v>
      </c>
      <c r="C56" s="42">
        <f>B56/B62</f>
        <v>0</v>
      </c>
      <c r="D56" s="41">
        <v>11</v>
      </c>
      <c r="E56" s="42">
        <v>9.7345132743362831E-2</v>
      </c>
      <c r="F56" s="41">
        <v>11</v>
      </c>
      <c r="G56" s="42">
        <v>0.10576923076923077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</row>
    <row r="57" spans="1:51" s="7" customFormat="1" ht="12.75" customHeight="1">
      <c r="A57" s="43" t="s">
        <v>16</v>
      </c>
      <c r="B57" s="41">
        <v>4</v>
      </c>
      <c r="C57" s="42">
        <f>B57/B62</f>
        <v>4.7058823529411764E-2</v>
      </c>
      <c r="D57" s="41">
        <v>4</v>
      </c>
      <c r="E57" s="42">
        <v>3.5398230088495575E-2</v>
      </c>
      <c r="F57" s="41">
        <v>0</v>
      </c>
      <c r="G57" s="42">
        <v>0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</row>
    <row r="58" spans="1:51" s="7" customFormat="1" ht="13.2">
      <c r="A58" s="40" t="s">
        <v>31</v>
      </c>
      <c r="B58" s="41">
        <v>1</v>
      </c>
      <c r="C58" s="42">
        <f>B58/B62</f>
        <v>1.1764705882352941E-2</v>
      </c>
      <c r="D58" s="41">
        <v>2</v>
      </c>
      <c r="E58" s="42">
        <v>1.7699115044247787E-2</v>
      </c>
      <c r="F58" s="41">
        <v>0</v>
      </c>
      <c r="G58" s="42">
        <v>0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</row>
    <row r="59" spans="1:51" s="7" customFormat="1" ht="13.2">
      <c r="A59" s="40" t="s">
        <v>30</v>
      </c>
      <c r="B59" s="41">
        <v>21</v>
      </c>
      <c r="C59" s="42">
        <f>B59/B62</f>
        <v>0.24705882352941178</v>
      </c>
      <c r="D59" s="41">
        <v>27</v>
      </c>
      <c r="E59" s="42">
        <v>0.23893805309734514</v>
      </c>
      <c r="F59" s="41">
        <v>32</v>
      </c>
      <c r="G59" s="42">
        <v>0.30769230769230771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</row>
    <row r="60" spans="1:51" s="7" customFormat="1" ht="13.2">
      <c r="A60" s="40" t="s">
        <v>5</v>
      </c>
      <c r="B60" s="41">
        <v>0</v>
      </c>
      <c r="C60" s="42">
        <f>B60/B62</f>
        <v>0</v>
      </c>
      <c r="D60" s="41">
        <v>0</v>
      </c>
      <c r="E60" s="42">
        <v>0</v>
      </c>
      <c r="F60" s="41">
        <v>0</v>
      </c>
      <c r="G60" s="42">
        <v>0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</row>
    <row r="61" spans="1:51" s="7" customFormat="1" ht="13.2">
      <c r="A61" s="40" t="s">
        <v>4</v>
      </c>
      <c r="B61" s="41">
        <v>0</v>
      </c>
      <c r="C61" s="42">
        <f>B61/B62</f>
        <v>0</v>
      </c>
      <c r="D61" s="41">
        <v>1</v>
      </c>
      <c r="E61" s="42">
        <v>8.8495575221238937E-3</v>
      </c>
      <c r="F61" s="41">
        <v>0</v>
      </c>
      <c r="G61" s="42">
        <v>0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</row>
    <row r="62" spans="1:51" s="7" customFormat="1" ht="13.8" thickBot="1">
      <c r="A62" s="40" t="s">
        <v>6</v>
      </c>
      <c r="B62" s="60">
        <f>SUM(B52:B61)</f>
        <v>85</v>
      </c>
      <c r="C62" s="61">
        <f>SUM(C52:C61)</f>
        <v>1</v>
      </c>
      <c r="D62" s="60">
        <v>113</v>
      </c>
      <c r="E62" s="61">
        <v>1</v>
      </c>
      <c r="F62" s="60">
        <v>104</v>
      </c>
      <c r="G62" s="61">
        <v>1</v>
      </c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</row>
    <row r="63" spans="1:51" s="7" customFormat="1" ht="13.2">
      <c r="A63" s="44"/>
      <c r="B63" s="45"/>
      <c r="C63" s="46"/>
      <c r="D63" s="47"/>
      <c r="E63" s="39"/>
      <c r="F63" s="47"/>
      <c r="G63" s="39"/>
      <c r="H63" s="39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</row>
    <row r="64" spans="1:51" s="7" customFormat="1" ht="13.2">
      <c r="A64" s="44"/>
      <c r="B64" s="45"/>
      <c r="C64" s="46"/>
      <c r="D64" s="47"/>
      <c r="E64" s="39"/>
      <c r="F64" s="47"/>
      <c r="G64" s="39"/>
      <c r="H64" s="39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</row>
    <row r="65" spans="1:51" s="7" customFormat="1" ht="13.2">
      <c r="A65" s="44"/>
      <c r="B65" s="45"/>
      <c r="C65" s="46"/>
      <c r="D65" s="47"/>
      <c r="E65" s="39"/>
      <c r="F65" s="47"/>
      <c r="G65" s="39"/>
      <c r="H65" s="39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</row>
    <row r="66" spans="1:51" s="7" customFormat="1" ht="13.2">
      <c r="A66" s="44"/>
      <c r="B66" s="45"/>
      <c r="C66" s="46"/>
      <c r="D66" s="47"/>
      <c r="E66" s="39"/>
      <c r="F66" s="47"/>
      <c r="G66" s="39"/>
      <c r="H66" s="39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</row>
    <row r="67" spans="1:51" s="7" customFormat="1" ht="13.2">
      <c r="A67" s="44"/>
      <c r="B67" s="45"/>
      <c r="C67" s="46"/>
      <c r="D67" s="47"/>
      <c r="E67" s="39"/>
      <c r="F67" s="47"/>
      <c r="G67" s="39"/>
      <c r="H67" s="39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</row>
    <row r="68" spans="1:51" s="7" customFormat="1" ht="13.2">
      <c r="A68" s="44"/>
      <c r="B68" s="45"/>
      <c r="C68" s="46"/>
      <c r="D68" s="47"/>
      <c r="E68" s="39"/>
      <c r="F68" s="47"/>
      <c r="G68" s="39"/>
      <c r="H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</row>
    <row r="82" spans="1:63" ht="41.1" customHeight="1">
      <c r="A82" s="48"/>
      <c r="B82" s="80" t="s">
        <v>35</v>
      </c>
      <c r="C82" s="80"/>
      <c r="D82" s="80"/>
      <c r="E82" s="80"/>
      <c r="F82" s="80"/>
      <c r="G82" s="48"/>
      <c r="H82" s="49"/>
      <c r="I82" s="49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63" ht="12.6" thickBot="1"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63" ht="13.8" thickBot="1">
      <c r="C84" s="7"/>
      <c r="D84" s="50">
        <v>2022</v>
      </c>
      <c r="E84" s="50">
        <v>2023</v>
      </c>
      <c r="F84" s="50">
        <v>2024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63" s="7" customFormat="1" ht="13.2">
      <c r="B85" s="40" t="s">
        <v>21</v>
      </c>
      <c r="C85" s="51"/>
      <c r="D85" s="52">
        <v>4</v>
      </c>
      <c r="E85" s="52">
        <v>3</v>
      </c>
      <c r="F85" s="52">
        <v>2</v>
      </c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</row>
    <row r="86" spans="1:63" s="7" customFormat="1" ht="13.2">
      <c r="B86" s="40" t="s">
        <v>3</v>
      </c>
      <c r="C86" s="53"/>
      <c r="D86" s="54">
        <v>0</v>
      </c>
      <c r="E86" s="54">
        <v>0</v>
      </c>
      <c r="F86" s="54">
        <v>1</v>
      </c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</row>
    <row r="87" spans="1:63" s="7" customFormat="1" ht="13.2">
      <c r="B87" s="40" t="s">
        <v>41</v>
      </c>
      <c r="C87" s="53"/>
      <c r="D87" s="54">
        <v>5</v>
      </c>
      <c r="E87" s="54">
        <v>4</v>
      </c>
      <c r="F87" s="54">
        <v>6</v>
      </c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</row>
    <row r="88" spans="1:63" s="7" customFormat="1" ht="13.2">
      <c r="B88" s="40" t="s">
        <v>2</v>
      </c>
      <c r="C88" s="53"/>
      <c r="D88" s="54">
        <v>1</v>
      </c>
      <c r="E88" s="54">
        <v>1</v>
      </c>
      <c r="F88" s="54">
        <v>1</v>
      </c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</row>
    <row r="89" spans="1:63" s="7" customFormat="1" ht="12.75" customHeight="1">
      <c r="B89" s="43" t="s">
        <v>16</v>
      </c>
      <c r="C89" s="53"/>
      <c r="D89" s="54">
        <v>9</v>
      </c>
      <c r="E89" s="54">
        <v>8</v>
      </c>
      <c r="F89" s="54">
        <v>8</v>
      </c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</row>
    <row r="90" spans="1:63" s="7" customFormat="1" ht="15" customHeight="1">
      <c r="B90" s="40" t="s">
        <v>30</v>
      </c>
      <c r="C90" s="53"/>
      <c r="D90" s="54">
        <v>14</v>
      </c>
      <c r="E90" s="54">
        <v>14</v>
      </c>
      <c r="F90" s="54">
        <v>13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</row>
    <row r="91" spans="1:63" s="7" customFormat="1" ht="15" customHeight="1">
      <c r="B91" s="40" t="s">
        <v>5</v>
      </c>
      <c r="C91" s="53"/>
      <c r="D91" s="54">
        <v>0</v>
      </c>
      <c r="E91" s="54">
        <v>0</v>
      </c>
      <c r="F91" s="54">
        <v>0</v>
      </c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</row>
    <row r="92" spans="1:63" s="7" customFormat="1" ht="13.8" thickBot="1">
      <c r="B92" s="40" t="s">
        <v>4</v>
      </c>
      <c r="C92" s="51"/>
      <c r="D92" s="55">
        <v>1</v>
      </c>
      <c r="E92" s="55">
        <v>1</v>
      </c>
      <c r="F92" s="55">
        <v>1</v>
      </c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</row>
    <row r="95" spans="1:63" ht="18.75" customHeight="1">
      <c r="B95" s="80" t="s">
        <v>32</v>
      </c>
      <c r="C95" s="80"/>
      <c r="D95" s="80"/>
      <c r="E95" s="80"/>
      <c r="F95" s="80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</row>
    <row r="96" spans="1:63"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</row>
    <row r="97" spans="3:63" ht="13.2">
      <c r="C97" s="56">
        <v>25</v>
      </c>
      <c r="D97" s="44" t="s">
        <v>33</v>
      </c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</row>
    <row r="98" spans="3:63" ht="13.2">
      <c r="C98" s="78">
        <v>41.43</v>
      </c>
      <c r="D98" s="44" t="s">
        <v>34</v>
      </c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</row>
  </sheetData>
  <mergeCells count="13">
    <mergeCell ref="B82:F82"/>
    <mergeCell ref="B95:F95"/>
    <mergeCell ref="A48:I48"/>
    <mergeCell ref="B50:C50"/>
    <mergeCell ref="A2:I2"/>
    <mergeCell ref="A3:I3"/>
    <mergeCell ref="A10:I10"/>
    <mergeCell ref="A11:G11"/>
    <mergeCell ref="B12:D12"/>
    <mergeCell ref="E12:G12"/>
    <mergeCell ref="I12:J12"/>
    <mergeCell ref="D50:E50"/>
    <mergeCell ref="F50:G5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6"/>
  <sheetViews>
    <sheetView showGridLines="0" zoomScaleNormal="100" zoomScaleSheetLayoutView="100" workbookViewId="0">
      <selection activeCell="O19" sqref="O19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0.875" style="4" customWidth="1"/>
    <col min="9" max="9" width="11.375" style="4" customWidth="1"/>
    <col min="10" max="11" width="11.375" style="5" customWidth="1"/>
    <col min="12" max="50" width="5.125" style="5" customWidth="1"/>
    <col min="51" max="68" width="5.125" style="4" customWidth="1"/>
    <col min="69" max="16384" width="11.375" style="4"/>
  </cols>
  <sheetData>
    <row r="1" spans="1:49" ht="15" customHeight="1"/>
    <row r="2" spans="1:49" ht="22.8">
      <c r="A2" s="91" t="s">
        <v>36</v>
      </c>
      <c r="B2" s="91"/>
      <c r="C2" s="91"/>
      <c r="D2" s="91"/>
      <c r="E2" s="91"/>
      <c r="F2" s="91"/>
      <c r="G2" s="91"/>
      <c r="H2" s="82"/>
      <c r="I2" s="82"/>
      <c r="J2" s="6"/>
    </row>
    <row r="3" spans="1:49" ht="15.75" customHeight="1">
      <c r="A3" s="92" t="s">
        <v>20</v>
      </c>
      <c r="B3" s="92"/>
      <c r="C3" s="92"/>
      <c r="D3" s="92"/>
      <c r="E3" s="92"/>
      <c r="F3" s="92"/>
      <c r="G3" s="92"/>
      <c r="H3" s="82"/>
      <c r="I3" s="82"/>
      <c r="J3" s="6"/>
    </row>
    <row r="4" spans="1:49" ht="6.75" customHeight="1">
      <c r="F4" s="7"/>
    </row>
    <row r="5" spans="1:49" ht="13.8" thickBot="1">
      <c r="F5" s="7"/>
    </row>
    <row r="6" spans="1:49" s="1" customFormat="1" ht="14.4" thickBot="1">
      <c r="A6" s="8" t="s">
        <v>14</v>
      </c>
      <c r="B6" s="9">
        <v>2010</v>
      </c>
      <c r="C6" s="9">
        <v>2011</v>
      </c>
      <c r="D6" s="9">
        <v>2012</v>
      </c>
      <c r="E6" s="9">
        <v>2013</v>
      </c>
      <c r="F6" s="9" t="s">
        <v>38</v>
      </c>
      <c r="G6" s="9">
        <v>2016</v>
      </c>
      <c r="H6" s="9">
        <v>2017</v>
      </c>
      <c r="I6" s="9">
        <v>2018</v>
      </c>
      <c r="J6" s="8">
        <v>2019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9" s="1" customFormat="1" ht="13.8">
      <c r="A7" s="10" t="s">
        <v>15</v>
      </c>
      <c r="B7" s="11">
        <v>1</v>
      </c>
      <c r="C7" s="11">
        <v>0.92</v>
      </c>
      <c r="D7" s="11">
        <v>0.96</v>
      </c>
      <c r="E7" s="11">
        <v>0.92</v>
      </c>
      <c r="F7" s="11">
        <v>0.96</v>
      </c>
      <c r="G7" s="11">
        <v>0.92</v>
      </c>
      <c r="H7" s="11">
        <v>0.73899999999999999</v>
      </c>
      <c r="I7" s="11">
        <v>0.88</v>
      </c>
      <c r="J7" s="12">
        <v>0.64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9" ht="15" customHeight="1">
      <c r="B8" s="3"/>
      <c r="D8" s="3" t="s">
        <v>37</v>
      </c>
    </row>
    <row r="9" spans="1:49" ht="15" customHeight="1"/>
    <row r="10" spans="1:49" ht="17.399999999999999">
      <c r="A10" s="93" t="s">
        <v>27</v>
      </c>
      <c r="B10" s="93"/>
      <c r="C10" s="93"/>
      <c r="D10" s="93"/>
      <c r="E10" s="93"/>
      <c r="F10" s="93"/>
      <c r="G10" s="93"/>
      <c r="H10" s="94"/>
      <c r="I10" s="94"/>
    </row>
    <row r="11" spans="1:49" ht="12" customHeight="1" thickBot="1">
      <c r="A11" s="90"/>
      <c r="B11" s="90"/>
      <c r="C11" s="90"/>
      <c r="D11" s="90"/>
      <c r="E11" s="90"/>
      <c r="F11" s="90"/>
      <c r="G11" s="90"/>
      <c r="H11" s="13"/>
    </row>
    <row r="12" spans="1:49" s="1" customFormat="1" ht="14.4" thickBot="1">
      <c r="B12" s="83" t="s">
        <v>10</v>
      </c>
      <c r="C12" s="84"/>
      <c r="D12" s="85"/>
      <c r="E12" s="83" t="s">
        <v>13</v>
      </c>
      <c r="F12" s="86"/>
      <c r="G12" s="87"/>
      <c r="H12" s="14" t="s">
        <v>22</v>
      </c>
      <c r="I12" s="81" t="s">
        <v>25</v>
      </c>
      <c r="J12" s="8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s="1" customFormat="1" ht="14.4" thickBot="1">
      <c r="A13" s="15"/>
      <c r="B13" s="16" t="s">
        <v>11</v>
      </c>
      <c r="C13" s="17" t="s">
        <v>12</v>
      </c>
      <c r="D13" s="18" t="s">
        <v>19</v>
      </c>
      <c r="E13" s="19" t="s">
        <v>11</v>
      </c>
      <c r="F13" s="17" t="s">
        <v>12</v>
      </c>
      <c r="G13" s="18" t="s">
        <v>19</v>
      </c>
      <c r="H13" s="20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1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s="1" customFormat="1" ht="13.8">
      <c r="A14" s="22">
        <v>2010</v>
      </c>
      <c r="B14" s="23">
        <v>0.6</v>
      </c>
      <c r="C14" s="24">
        <v>0.65439999999999998</v>
      </c>
      <c r="D14" s="25">
        <v>8.4000000000000005E-2</v>
      </c>
      <c r="E14" s="23">
        <v>0.6</v>
      </c>
      <c r="F14" s="24">
        <v>0.65969999999999995</v>
      </c>
      <c r="G14" s="25">
        <v>5.0999999999999997E-2</v>
      </c>
      <c r="H14" s="26" t="s">
        <v>26</v>
      </c>
      <c r="I14" s="62">
        <v>0.67</v>
      </c>
      <c r="J14" s="62">
        <v>0.65100000000000002</v>
      </c>
      <c r="K14" s="2"/>
      <c r="L14" s="2"/>
      <c r="M14" s="2"/>
      <c r="N14" s="2"/>
      <c r="O14" s="2"/>
      <c r="P14" s="2"/>
      <c r="Q14" s="2"/>
      <c r="R14" s="2"/>
      <c r="S14" s="27"/>
      <c r="T14" s="2"/>
      <c r="U14" s="2"/>
      <c r="V14" s="2"/>
      <c r="W14" s="27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s="1" customFormat="1" ht="13.8">
      <c r="A15" s="22">
        <v>2011</v>
      </c>
      <c r="B15" s="23">
        <v>0.6</v>
      </c>
      <c r="C15" s="24">
        <v>0.65039999999999998</v>
      </c>
      <c r="D15" s="25">
        <f t="shared" ref="D15:D22" si="0">(C15-C14)/C14</f>
        <v>-6.1124694376528173E-3</v>
      </c>
      <c r="E15" s="23">
        <v>0.6</v>
      </c>
      <c r="F15" s="24">
        <v>0.61990000000000001</v>
      </c>
      <c r="G15" s="25">
        <f t="shared" ref="G15:G22" si="1">(F15-F14)/F14</f>
        <v>-6.0330453236319463E-2</v>
      </c>
      <c r="H15" s="26" t="s">
        <v>26</v>
      </c>
      <c r="I15" s="62">
        <v>0.69499999999999995</v>
      </c>
      <c r="J15" s="62">
        <v>0.66600000000000004</v>
      </c>
      <c r="K15" s="2"/>
      <c r="L15" s="2"/>
      <c r="M15" s="2"/>
      <c r="N15" s="2"/>
      <c r="O15" s="2"/>
      <c r="P15" s="2"/>
      <c r="Q15" s="2"/>
      <c r="R15" s="2"/>
      <c r="S15" s="27"/>
      <c r="T15" s="2"/>
      <c r="U15" s="2"/>
      <c r="V15" s="2"/>
      <c r="W15" s="27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s="1" customFormat="1" ht="13.8">
      <c r="A16" s="22">
        <v>2012</v>
      </c>
      <c r="B16" s="23">
        <v>0.6</v>
      </c>
      <c r="C16" s="24">
        <v>0.67569999999999997</v>
      </c>
      <c r="D16" s="25">
        <f t="shared" si="0"/>
        <v>3.88991389913899E-2</v>
      </c>
      <c r="E16" s="23">
        <v>0.6</v>
      </c>
      <c r="F16" s="24">
        <v>0.69540000000000002</v>
      </c>
      <c r="G16" s="25">
        <f t="shared" si="1"/>
        <v>0.12179383771576062</v>
      </c>
      <c r="H16" s="26" t="s">
        <v>26</v>
      </c>
      <c r="I16" s="62">
        <v>0.69389999999999996</v>
      </c>
      <c r="J16" s="62">
        <v>0.66639999999999999</v>
      </c>
      <c r="K16" s="2"/>
      <c r="L16" s="2"/>
      <c r="M16" s="2"/>
      <c r="N16" s="2"/>
      <c r="O16" s="2"/>
      <c r="P16" s="2"/>
      <c r="Q16" s="2"/>
      <c r="R16" s="2"/>
      <c r="S16" s="27"/>
      <c r="T16" s="2"/>
      <c r="U16" s="2"/>
      <c r="V16" s="2"/>
      <c r="W16" s="27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50" s="1" customFormat="1" ht="13.8">
      <c r="A17" s="22">
        <v>2013</v>
      </c>
      <c r="B17" s="23">
        <v>0.6</v>
      </c>
      <c r="C17" s="24">
        <v>0.48459999999999998</v>
      </c>
      <c r="D17" s="25">
        <f t="shared" si="0"/>
        <v>-0.28281781855853189</v>
      </c>
      <c r="E17" s="23">
        <v>0.6</v>
      </c>
      <c r="F17" s="24">
        <v>0.41010000000000002</v>
      </c>
      <c r="G17" s="25">
        <f t="shared" si="1"/>
        <v>-0.41026747195858498</v>
      </c>
      <c r="H17" s="26" t="s">
        <v>29</v>
      </c>
      <c r="I17" s="62">
        <v>0.70809999999999995</v>
      </c>
      <c r="J17" s="62">
        <v>0.67410000000000003</v>
      </c>
      <c r="K17" s="2"/>
      <c r="L17" s="2"/>
      <c r="M17" s="2"/>
      <c r="N17" s="2"/>
      <c r="O17" s="2"/>
      <c r="P17" s="2"/>
      <c r="Q17" s="2"/>
      <c r="R17" s="2"/>
      <c r="S17" s="27"/>
      <c r="T17" s="2"/>
      <c r="U17" s="2"/>
      <c r="V17" s="2"/>
      <c r="W17" s="27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50" s="1" customFormat="1" ht="13.8">
      <c r="A18" s="22">
        <v>2015</v>
      </c>
      <c r="B18" s="23">
        <v>0.6</v>
      </c>
      <c r="C18" s="24">
        <v>0.55600000000000005</v>
      </c>
      <c r="D18" s="25">
        <f t="shared" si="0"/>
        <v>0.14733801073049954</v>
      </c>
      <c r="E18" s="23">
        <v>0.6</v>
      </c>
      <c r="F18" s="24">
        <v>0.46739999999999998</v>
      </c>
      <c r="G18" s="25">
        <f t="shared" si="1"/>
        <v>0.13972201901975118</v>
      </c>
      <c r="H18" s="26" t="s">
        <v>29</v>
      </c>
      <c r="I18" s="62">
        <v>0.70830000000000004</v>
      </c>
      <c r="J18" s="62">
        <v>0.66800000000000004</v>
      </c>
      <c r="K18" s="2"/>
      <c r="L18" s="2"/>
      <c r="M18" s="2"/>
      <c r="N18" s="2"/>
      <c r="O18" s="2"/>
      <c r="P18" s="2"/>
      <c r="Q18" s="2"/>
      <c r="R18" s="2"/>
      <c r="S18" s="27"/>
      <c r="T18" s="2"/>
      <c r="U18" s="2"/>
      <c r="V18" s="2"/>
      <c r="W18" s="27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50" s="31" customFormat="1" ht="13.8">
      <c r="A19" s="22">
        <v>2016</v>
      </c>
      <c r="B19" s="23">
        <v>0.6</v>
      </c>
      <c r="C19" s="24">
        <v>0.71819999999999995</v>
      </c>
      <c r="D19" s="25">
        <f t="shared" si="0"/>
        <v>0.29172661870503575</v>
      </c>
      <c r="E19" s="23">
        <v>0.6</v>
      </c>
      <c r="F19" s="24">
        <v>0.66369999999999996</v>
      </c>
      <c r="G19" s="25">
        <f t="shared" si="1"/>
        <v>0.41998288403936668</v>
      </c>
      <c r="H19" s="26" t="s">
        <v>26</v>
      </c>
      <c r="I19" s="62">
        <v>0.71579999999999999</v>
      </c>
      <c r="J19" s="62">
        <v>0.67889999999999995</v>
      </c>
      <c r="K19" s="21"/>
      <c r="L19" s="21"/>
      <c r="M19" s="21"/>
      <c r="N19" s="21"/>
      <c r="O19" s="21"/>
      <c r="P19" s="21"/>
      <c r="Q19" s="21"/>
      <c r="R19" s="21"/>
      <c r="S19" s="30"/>
      <c r="T19" s="21"/>
      <c r="U19" s="21"/>
      <c r="V19" s="21"/>
      <c r="W19" s="30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</row>
    <row r="20" spans="1:50" s="1" customFormat="1" ht="13.8">
      <c r="A20" s="22">
        <v>2017</v>
      </c>
      <c r="B20" s="23">
        <v>0.6</v>
      </c>
      <c r="C20" s="24">
        <v>0.60699999999999998</v>
      </c>
      <c r="D20" s="25">
        <f t="shared" si="0"/>
        <v>-0.15483152325257585</v>
      </c>
      <c r="E20" s="23">
        <v>0.6</v>
      </c>
      <c r="F20" s="24">
        <v>0.54500000000000004</v>
      </c>
      <c r="G20" s="25">
        <f t="shared" si="1"/>
        <v>-0.17884586409522363</v>
      </c>
      <c r="H20" s="26" t="s">
        <v>29</v>
      </c>
      <c r="I20" s="62">
        <v>0.75170000000000003</v>
      </c>
      <c r="J20" s="62">
        <v>0.71889999999999998</v>
      </c>
      <c r="K20" s="2"/>
      <c r="L20" s="2"/>
      <c r="M20" s="2"/>
      <c r="N20" s="2"/>
      <c r="O20" s="2"/>
      <c r="P20" s="2"/>
      <c r="Q20" s="2"/>
      <c r="R20" s="2"/>
      <c r="S20" s="27"/>
      <c r="T20" s="21"/>
      <c r="U20" s="2"/>
      <c r="V20" s="2"/>
      <c r="W20" s="27"/>
      <c r="X20" s="21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50" ht="14.4" thickBot="1">
      <c r="A21" s="22">
        <v>2018</v>
      </c>
      <c r="B21" s="23">
        <v>0.6</v>
      </c>
      <c r="C21" s="24">
        <v>0.66369999999999996</v>
      </c>
      <c r="D21" s="66">
        <f t="shared" si="0"/>
        <v>9.341021416803949E-2</v>
      </c>
      <c r="E21" s="23">
        <v>0.6</v>
      </c>
      <c r="F21" s="24">
        <v>0.71479999999999999</v>
      </c>
      <c r="G21" s="66">
        <f t="shared" si="1"/>
        <v>0.31155963302752282</v>
      </c>
      <c r="H21" s="26" t="s">
        <v>26</v>
      </c>
      <c r="I21" s="62">
        <v>0.75929999999999997</v>
      </c>
      <c r="J21" s="62">
        <v>0.71540000000000004</v>
      </c>
      <c r="T21" s="32"/>
      <c r="U21" s="33"/>
      <c r="X21" s="32"/>
      <c r="Y21" s="33"/>
    </row>
    <row r="22" spans="1:50" s="64" customFormat="1" ht="14.4" thickBot="1">
      <c r="A22" s="28">
        <v>2019</v>
      </c>
      <c r="B22" s="67">
        <v>0.6</v>
      </c>
      <c r="C22" s="68">
        <v>0.72289999999999999</v>
      </c>
      <c r="D22" s="69">
        <f t="shared" si="0"/>
        <v>8.9196926322133552E-2</v>
      </c>
      <c r="E22" s="67">
        <v>0.6</v>
      </c>
      <c r="F22" s="68">
        <v>0.73070000000000002</v>
      </c>
      <c r="G22" s="69">
        <f t="shared" si="1"/>
        <v>2.2243984331281514E-2</v>
      </c>
      <c r="H22" s="29" t="s">
        <v>26</v>
      </c>
      <c r="I22" s="63">
        <v>0.73650000000000004</v>
      </c>
      <c r="J22" s="63">
        <v>0.69230000000000003</v>
      </c>
      <c r="K22" s="33"/>
      <c r="L22" s="33"/>
      <c r="M22" s="33"/>
      <c r="N22" s="33"/>
      <c r="O22" s="33"/>
      <c r="P22" s="33"/>
      <c r="Q22" s="33"/>
      <c r="R22" s="33"/>
      <c r="S22" s="33"/>
      <c r="T22" s="32"/>
      <c r="U22" s="33"/>
      <c r="V22" s="33"/>
      <c r="W22" s="33"/>
      <c r="X22" s="32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</row>
    <row r="23" spans="1:50">
      <c r="T23" s="32"/>
      <c r="U23" s="33"/>
      <c r="X23" s="32"/>
      <c r="Y23" s="33"/>
    </row>
    <row r="24" spans="1:50">
      <c r="T24" s="32"/>
      <c r="U24" s="33"/>
      <c r="X24" s="32"/>
      <c r="Y24" s="33"/>
    </row>
    <row r="25" spans="1:50">
      <c r="T25" s="32"/>
      <c r="U25" s="33"/>
      <c r="X25" s="32"/>
      <c r="Y25" s="33"/>
    </row>
    <row r="26" spans="1:50">
      <c r="T26" s="32"/>
      <c r="U26" s="33"/>
      <c r="X26" s="32"/>
      <c r="Y26" s="33"/>
    </row>
    <row r="27" spans="1:50">
      <c r="T27" s="32"/>
      <c r="U27" s="33"/>
      <c r="X27" s="32"/>
      <c r="Y27" s="33"/>
    </row>
    <row r="28" spans="1:50">
      <c r="T28" s="32"/>
      <c r="U28" s="33"/>
      <c r="X28" s="32"/>
      <c r="Y28" s="33"/>
    </row>
    <row r="29" spans="1:50">
      <c r="T29" s="32"/>
      <c r="U29" s="33"/>
      <c r="X29" s="32"/>
      <c r="Y29" s="33"/>
    </row>
    <row r="30" spans="1:50">
      <c r="L30" s="33"/>
      <c r="M30" s="33"/>
    </row>
    <row r="32" spans="1:50">
      <c r="W32" s="34"/>
    </row>
    <row r="33" spans="23:23">
      <c r="W33" s="34"/>
    </row>
    <row r="34" spans="23:23">
      <c r="W34" s="34"/>
    </row>
    <row r="35" spans="23:23">
      <c r="W35" s="34"/>
    </row>
    <row r="36" spans="23:23">
      <c r="W36" s="34"/>
    </row>
    <row r="37" spans="23:23">
      <c r="W37" s="34"/>
    </row>
    <row r="54" spans="1:48" ht="12" customHeight="1"/>
    <row r="55" spans="1:48" ht="19.05" customHeight="1">
      <c r="A55" s="95" t="s">
        <v>24</v>
      </c>
      <c r="B55" s="95"/>
      <c r="C55" s="95"/>
      <c r="D55" s="95"/>
      <c r="E55" s="95"/>
      <c r="F55" s="95"/>
      <c r="G55" s="95"/>
      <c r="H55" s="94"/>
      <c r="I55" s="94"/>
    </row>
    <row r="56" spans="1:48" ht="12.6" thickBot="1"/>
    <row r="57" spans="1:48" s="7" customFormat="1" ht="14.1" customHeight="1" thickBot="1">
      <c r="B57" s="88">
        <v>2015</v>
      </c>
      <c r="C57" s="89"/>
      <c r="D57" s="88">
        <v>2016</v>
      </c>
      <c r="E57" s="89"/>
      <c r="F57" s="88">
        <v>2017</v>
      </c>
      <c r="G57" s="89"/>
      <c r="H57" s="88">
        <v>2018</v>
      </c>
      <c r="I57" s="89"/>
      <c r="J57" s="88">
        <v>2019</v>
      </c>
      <c r="K57" s="89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</row>
    <row r="58" spans="1:48" s="7" customFormat="1" ht="13.8" thickBot="1">
      <c r="A58" s="59" t="s">
        <v>7</v>
      </c>
      <c r="B58" s="36" t="s">
        <v>8</v>
      </c>
      <c r="C58" s="18" t="s">
        <v>9</v>
      </c>
      <c r="D58" s="36" t="s">
        <v>8</v>
      </c>
      <c r="E58" s="18" t="s">
        <v>9</v>
      </c>
      <c r="F58" s="36" t="s">
        <v>8</v>
      </c>
      <c r="G58" s="18" t="s">
        <v>9</v>
      </c>
      <c r="H58" s="36" t="s">
        <v>8</v>
      </c>
      <c r="I58" s="18" t="s">
        <v>9</v>
      </c>
      <c r="J58" s="36" t="s">
        <v>8</v>
      </c>
      <c r="K58" s="18" t="s">
        <v>9</v>
      </c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</row>
    <row r="59" spans="1:48" s="7" customFormat="1" ht="13.2">
      <c r="A59" s="40" t="s">
        <v>0</v>
      </c>
      <c r="B59" s="37">
        <v>67</v>
      </c>
      <c r="C59" s="38">
        <f>B59/B69</f>
        <v>0.55601659751037347</v>
      </c>
      <c r="D59" s="37">
        <v>79</v>
      </c>
      <c r="E59" s="38">
        <f>D59/D69</f>
        <v>0.71818181818181814</v>
      </c>
      <c r="F59" s="37">
        <v>51</v>
      </c>
      <c r="G59" s="38">
        <f>F59/F69</f>
        <v>0.6071428571428571</v>
      </c>
      <c r="H59" s="37">
        <v>75</v>
      </c>
      <c r="I59" s="38">
        <f>H59/H69</f>
        <v>0.66371681415929207</v>
      </c>
      <c r="J59" s="37">
        <v>60</v>
      </c>
      <c r="K59" s="38">
        <f>J59/J69</f>
        <v>0.72289156626506024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</row>
    <row r="60" spans="1:48" s="7" customFormat="1" ht="13.2">
      <c r="A60" s="40" t="s">
        <v>21</v>
      </c>
      <c r="B60" s="41">
        <v>4.5</v>
      </c>
      <c r="C60" s="42">
        <f>B60/B69</f>
        <v>3.7344398340248962E-2</v>
      </c>
      <c r="D60" s="41">
        <v>0</v>
      </c>
      <c r="E60" s="42">
        <f>D60/D69</f>
        <v>0</v>
      </c>
      <c r="F60" s="41">
        <v>0</v>
      </c>
      <c r="G60" s="42">
        <f>F60/F69</f>
        <v>0</v>
      </c>
      <c r="H60" s="41">
        <v>0</v>
      </c>
      <c r="I60" s="42">
        <f>H60/H69</f>
        <v>0</v>
      </c>
      <c r="J60" s="41">
        <v>5</v>
      </c>
      <c r="K60" s="42">
        <f>J60/J69</f>
        <v>6.0240963855421686E-2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</row>
    <row r="61" spans="1:48" s="7" customFormat="1" ht="13.2">
      <c r="A61" s="40" t="s">
        <v>3</v>
      </c>
      <c r="B61" s="41">
        <v>3</v>
      </c>
      <c r="C61" s="42">
        <f>B61/B69</f>
        <v>2.4896265560165973E-2</v>
      </c>
      <c r="D61" s="41">
        <v>0</v>
      </c>
      <c r="E61" s="42">
        <f>D61/D69</f>
        <v>0</v>
      </c>
      <c r="F61" s="41">
        <v>0</v>
      </c>
      <c r="G61" s="42">
        <f>F61/F69</f>
        <v>0</v>
      </c>
      <c r="H61" s="41">
        <v>0</v>
      </c>
      <c r="I61" s="42">
        <f>H61/H69</f>
        <v>0</v>
      </c>
      <c r="J61" s="41">
        <v>0</v>
      </c>
      <c r="K61" s="42">
        <f>J61/J69</f>
        <v>0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</row>
    <row r="62" spans="1:48" s="7" customFormat="1" ht="13.2">
      <c r="A62" s="40" t="s">
        <v>1</v>
      </c>
      <c r="B62" s="41">
        <v>19</v>
      </c>
      <c r="C62" s="42">
        <f>B62/B69</f>
        <v>0.15767634854771784</v>
      </c>
      <c r="D62" s="41">
        <v>7</v>
      </c>
      <c r="E62" s="42">
        <f>D62/D69</f>
        <v>6.363636363636363E-2</v>
      </c>
      <c r="F62" s="41">
        <v>13</v>
      </c>
      <c r="G62" s="42">
        <f>F62/F69</f>
        <v>0.15476190476190477</v>
      </c>
      <c r="H62" s="41">
        <v>19</v>
      </c>
      <c r="I62" s="42">
        <f>H62/H69</f>
        <v>0.16814159292035399</v>
      </c>
      <c r="J62" s="41">
        <v>8</v>
      </c>
      <c r="K62" s="42">
        <f>J62/J69</f>
        <v>9.6385542168674704E-2</v>
      </c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</row>
    <row r="63" spans="1:48" s="7" customFormat="1" ht="13.2">
      <c r="A63" s="40" t="s">
        <v>2</v>
      </c>
      <c r="B63" s="41">
        <v>23</v>
      </c>
      <c r="C63" s="42">
        <f>B63/B69</f>
        <v>0.1908713692946058</v>
      </c>
      <c r="D63" s="41">
        <v>14</v>
      </c>
      <c r="E63" s="42">
        <f>D63/D69</f>
        <v>0.12727272727272726</v>
      </c>
      <c r="F63" s="41">
        <v>19</v>
      </c>
      <c r="G63" s="42">
        <f>F63/F69</f>
        <v>0.22619047619047619</v>
      </c>
      <c r="H63" s="41">
        <v>18</v>
      </c>
      <c r="I63" s="42">
        <f>H63/H69</f>
        <v>0.15929203539823009</v>
      </c>
      <c r="J63" s="41">
        <v>7</v>
      </c>
      <c r="K63" s="42">
        <f>J63/J69</f>
        <v>8.4337349397590355E-2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</row>
    <row r="64" spans="1:48" s="7" customFormat="1" ht="12.75" customHeight="1">
      <c r="A64" s="43" t="s">
        <v>16</v>
      </c>
      <c r="B64" s="41">
        <v>1</v>
      </c>
      <c r="C64" s="42">
        <f>B64/B69</f>
        <v>8.2987551867219917E-3</v>
      </c>
      <c r="D64" s="41">
        <v>1</v>
      </c>
      <c r="E64" s="42">
        <f>D64/D69</f>
        <v>9.0909090909090905E-3</v>
      </c>
      <c r="F64" s="41">
        <v>0</v>
      </c>
      <c r="G64" s="42">
        <f>F64/F69</f>
        <v>0</v>
      </c>
      <c r="H64" s="41"/>
      <c r="I64" s="42">
        <f>H64/H69</f>
        <v>0</v>
      </c>
      <c r="J64" s="41">
        <v>0</v>
      </c>
      <c r="K64" s="42">
        <f>J64/J69</f>
        <v>0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</row>
    <row r="65" spans="1:50" s="7" customFormat="1" ht="13.2">
      <c r="A65" s="40" t="s">
        <v>31</v>
      </c>
      <c r="B65" s="41">
        <v>2</v>
      </c>
      <c r="C65" s="42">
        <f>B65/B69</f>
        <v>1.6597510373443983E-2</v>
      </c>
      <c r="D65" s="41">
        <v>5</v>
      </c>
      <c r="E65" s="42">
        <f>D65/D69</f>
        <v>4.5454545454545456E-2</v>
      </c>
      <c r="F65" s="41">
        <v>0</v>
      </c>
      <c r="G65" s="42">
        <f>F65/F69</f>
        <v>0</v>
      </c>
      <c r="H65" s="41">
        <v>0</v>
      </c>
      <c r="I65" s="42">
        <f>H65/H69</f>
        <v>0</v>
      </c>
      <c r="J65" s="41">
        <v>3</v>
      </c>
      <c r="K65" s="42">
        <f>J65/J69</f>
        <v>3.614457831325301E-2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</row>
    <row r="66" spans="1:50" s="7" customFormat="1" ht="13.2">
      <c r="A66" s="40" t="s">
        <v>30</v>
      </c>
      <c r="B66" s="41">
        <v>0</v>
      </c>
      <c r="C66" s="42">
        <f>B66/B69</f>
        <v>0</v>
      </c>
      <c r="D66" s="41">
        <v>1</v>
      </c>
      <c r="E66" s="42">
        <f>D66/D69</f>
        <v>9.0909090909090905E-3</v>
      </c>
      <c r="F66" s="41">
        <v>1</v>
      </c>
      <c r="G66" s="42">
        <f>F66/F69</f>
        <v>1.1904761904761904E-2</v>
      </c>
      <c r="H66" s="41">
        <v>1</v>
      </c>
      <c r="I66" s="42">
        <f>H66/H69</f>
        <v>8.8495575221238937E-3</v>
      </c>
      <c r="J66" s="41">
        <v>0</v>
      </c>
      <c r="K66" s="42">
        <f>J66/J69</f>
        <v>0</v>
      </c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</row>
    <row r="67" spans="1:50" s="7" customFormat="1" ht="13.2">
      <c r="A67" s="40" t="s">
        <v>5</v>
      </c>
      <c r="B67" s="41">
        <v>0</v>
      </c>
      <c r="C67" s="42">
        <f>B67/B69</f>
        <v>0</v>
      </c>
      <c r="D67" s="41">
        <v>0</v>
      </c>
      <c r="E67" s="42">
        <f>D67/D69</f>
        <v>0</v>
      </c>
      <c r="F67" s="41">
        <v>0</v>
      </c>
      <c r="G67" s="42">
        <f>F67/F69</f>
        <v>0</v>
      </c>
      <c r="H67" s="41">
        <v>0</v>
      </c>
      <c r="I67" s="42">
        <f>H67/H69</f>
        <v>0</v>
      </c>
      <c r="J67" s="41">
        <v>0</v>
      </c>
      <c r="K67" s="42">
        <f>J67/J69</f>
        <v>0</v>
      </c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</row>
    <row r="68" spans="1:50" s="7" customFormat="1" ht="13.2">
      <c r="A68" s="40" t="s">
        <v>4</v>
      </c>
      <c r="B68" s="41">
        <v>1</v>
      </c>
      <c r="C68" s="42">
        <f>B68/B69</f>
        <v>8.2987551867219917E-3</v>
      </c>
      <c r="D68" s="41">
        <v>3</v>
      </c>
      <c r="E68" s="42">
        <f>D68/D69</f>
        <v>2.7272727272727271E-2</v>
      </c>
      <c r="F68" s="41">
        <v>0</v>
      </c>
      <c r="G68" s="42">
        <f>F68/F69</f>
        <v>0</v>
      </c>
      <c r="H68" s="41">
        <v>0</v>
      </c>
      <c r="I68" s="42">
        <f>H68/H69</f>
        <v>0</v>
      </c>
      <c r="J68" s="41">
        <v>0</v>
      </c>
      <c r="K68" s="42">
        <f>J68/J69</f>
        <v>0</v>
      </c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</row>
    <row r="69" spans="1:50" s="7" customFormat="1" ht="13.8" thickBot="1">
      <c r="A69" s="40" t="s">
        <v>6</v>
      </c>
      <c r="B69" s="60">
        <f t="shared" ref="B69:K69" si="2">SUM(B59:B68)</f>
        <v>120.5</v>
      </c>
      <c r="C69" s="61">
        <f t="shared" si="2"/>
        <v>1</v>
      </c>
      <c r="D69" s="60">
        <f t="shared" si="2"/>
        <v>110</v>
      </c>
      <c r="E69" s="61">
        <f t="shared" si="2"/>
        <v>0.99999999999999967</v>
      </c>
      <c r="F69" s="60">
        <f t="shared" si="2"/>
        <v>84</v>
      </c>
      <c r="G69" s="61">
        <f t="shared" si="2"/>
        <v>0.99999999999999989</v>
      </c>
      <c r="H69" s="60">
        <f t="shared" si="2"/>
        <v>113</v>
      </c>
      <c r="I69" s="61">
        <f t="shared" si="2"/>
        <v>1</v>
      </c>
      <c r="J69" s="60">
        <f t="shared" si="2"/>
        <v>83</v>
      </c>
      <c r="K69" s="61">
        <f t="shared" si="2"/>
        <v>1</v>
      </c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</row>
    <row r="70" spans="1:50" s="7" customFormat="1" ht="13.2">
      <c r="A70" s="44"/>
      <c r="B70" s="45"/>
      <c r="C70" s="46"/>
      <c r="D70" s="47"/>
      <c r="E70" s="39"/>
      <c r="F70" s="47"/>
      <c r="G70" s="39"/>
      <c r="H70" s="39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</row>
    <row r="71" spans="1:50" s="7" customFormat="1" ht="13.2">
      <c r="A71" s="44"/>
      <c r="B71" s="45"/>
      <c r="C71" s="46"/>
      <c r="D71" s="47"/>
      <c r="E71" s="39"/>
      <c r="F71" s="47"/>
      <c r="G71" s="39"/>
      <c r="H71" s="39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</row>
    <row r="72" spans="1:50" s="7" customFormat="1" ht="13.2">
      <c r="A72" s="44"/>
      <c r="B72" s="45"/>
      <c r="C72" s="46"/>
      <c r="D72" s="47"/>
      <c r="E72" s="39"/>
      <c r="F72" s="47"/>
      <c r="G72" s="39"/>
      <c r="H72" s="39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</row>
    <row r="73" spans="1:50" s="7" customFormat="1" ht="13.2">
      <c r="A73" s="44"/>
      <c r="B73" s="45"/>
      <c r="C73" s="46"/>
      <c r="D73" s="47"/>
      <c r="E73" s="39"/>
      <c r="F73" s="47"/>
      <c r="G73" s="39"/>
      <c r="H73" s="39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</row>
    <row r="74" spans="1:50" s="7" customFormat="1" ht="13.2">
      <c r="A74" s="44"/>
      <c r="B74" s="45"/>
      <c r="C74" s="46"/>
      <c r="D74" s="47"/>
      <c r="E74" s="39"/>
      <c r="F74" s="47"/>
      <c r="G74" s="39"/>
      <c r="H74" s="39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</row>
    <row r="75" spans="1:50" s="7" customFormat="1" ht="13.2">
      <c r="A75" s="44"/>
      <c r="B75" s="45"/>
      <c r="C75" s="46"/>
      <c r="D75" s="47"/>
      <c r="E75" s="39"/>
      <c r="F75" s="47"/>
      <c r="G75" s="39"/>
      <c r="H75" s="39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</row>
    <row r="89" spans="1:50" ht="41.1" customHeight="1">
      <c r="A89" s="48"/>
      <c r="B89" s="80" t="s">
        <v>35</v>
      </c>
      <c r="C89" s="80"/>
      <c r="D89" s="80"/>
      <c r="E89" s="80"/>
      <c r="F89" s="80"/>
      <c r="G89" s="48"/>
      <c r="H89" s="49"/>
      <c r="I89" s="49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2.6" thickBot="1"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3.8" thickBot="1">
      <c r="C91" s="7"/>
      <c r="D91" s="50">
        <v>2015</v>
      </c>
      <c r="E91" s="50">
        <v>2016</v>
      </c>
      <c r="F91" s="50">
        <v>2017</v>
      </c>
      <c r="G91" s="50">
        <v>2018</v>
      </c>
      <c r="H91" s="50">
        <v>2019</v>
      </c>
      <c r="I91" s="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s="7" customFormat="1" ht="13.2">
      <c r="B92" s="40" t="s">
        <v>21</v>
      </c>
      <c r="C92" s="51"/>
      <c r="D92" s="52">
        <v>0</v>
      </c>
      <c r="E92" s="52">
        <v>1</v>
      </c>
      <c r="F92" s="52">
        <v>1</v>
      </c>
      <c r="G92" s="52">
        <v>2</v>
      </c>
      <c r="H92" s="52">
        <v>3</v>
      </c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</row>
    <row r="93" spans="1:50" s="7" customFormat="1" ht="13.2">
      <c r="B93" s="40" t="s">
        <v>3</v>
      </c>
      <c r="C93" s="53"/>
      <c r="D93" s="54">
        <v>0</v>
      </c>
      <c r="E93" s="54">
        <v>1</v>
      </c>
      <c r="F93" s="54">
        <v>1</v>
      </c>
      <c r="G93" s="54">
        <v>0</v>
      </c>
      <c r="H93" s="54">
        <v>0</v>
      </c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</row>
    <row r="94" spans="1:50" s="7" customFormat="1" ht="13.2">
      <c r="B94" s="40" t="s">
        <v>1</v>
      </c>
      <c r="C94" s="53"/>
      <c r="D94" s="54">
        <v>4</v>
      </c>
      <c r="E94" s="54">
        <v>3</v>
      </c>
      <c r="F94" s="54">
        <v>2</v>
      </c>
      <c r="G94" s="54">
        <v>6</v>
      </c>
      <c r="H94" s="54">
        <v>4</v>
      </c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</row>
    <row r="95" spans="1:50" s="7" customFormat="1" ht="13.2">
      <c r="B95" s="40" t="s">
        <v>2</v>
      </c>
      <c r="C95" s="53"/>
      <c r="D95" s="54">
        <v>2</v>
      </c>
      <c r="E95" s="54">
        <v>2</v>
      </c>
      <c r="F95" s="54">
        <v>3</v>
      </c>
      <c r="G95" s="54">
        <v>0</v>
      </c>
      <c r="H95" s="54">
        <v>1</v>
      </c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</row>
    <row r="96" spans="1:50" s="7" customFormat="1" ht="12.75" customHeight="1">
      <c r="B96" s="43" t="s">
        <v>16</v>
      </c>
      <c r="C96" s="53"/>
      <c r="D96" s="54">
        <v>13</v>
      </c>
      <c r="E96" s="54">
        <v>11</v>
      </c>
      <c r="F96" s="54">
        <v>7</v>
      </c>
      <c r="G96" s="54">
        <v>13</v>
      </c>
      <c r="H96" s="54">
        <v>7</v>
      </c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</row>
    <row r="97" spans="2:63" s="7" customFormat="1" ht="12.75" customHeight="1">
      <c r="B97" s="43" t="s">
        <v>31</v>
      </c>
      <c r="C97" s="53"/>
      <c r="D97" s="54">
        <v>3</v>
      </c>
      <c r="E97" s="54">
        <v>6</v>
      </c>
      <c r="F97" s="54">
        <v>1</v>
      </c>
      <c r="G97" s="54"/>
      <c r="H97" s="54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</row>
    <row r="98" spans="2:63" s="7" customFormat="1" ht="15" customHeight="1">
      <c r="B98" s="40" t="s">
        <v>30</v>
      </c>
      <c r="C98" s="53"/>
      <c r="D98" s="54">
        <v>9</v>
      </c>
      <c r="E98" s="54">
        <v>11</v>
      </c>
      <c r="F98" s="54">
        <v>8</v>
      </c>
      <c r="G98" s="54">
        <v>13</v>
      </c>
      <c r="H98" s="54">
        <v>9</v>
      </c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</row>
    <row r="99" spans="2:63" s="7" customFormat="1" ht="15" customHeight="1">
      <c r="B99" s="40" t="s">
        <v>5</v>
      </c>
      <c r="C99" s="53"/>
      <c r="D99" s="54">
        <v>0</v>
      </c>
      <c r="E99" s="54">
        <v>0</v>
      </c>
      <c r="F99" s="54">
        <v>1</v>
      </c>
      <c r="G99" s="54">
        <v>2</v>
      </c>
      <c r="H99" s="54">
        <v>0</v>
      </c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</row>
    <row r="100" spans="2:63" s="7" customFormat="1" ht="13.8" thickBot="1">
      <c r="B100" s="40" t="s">
        <v>4</v>
      </c>
      <c r="C100" s="51"/>
      <c r="D100" s="55">
        <v>1</v>
      </c>
      <c r="E100" s="55">
        <v>1</v>
      </c>
      <c r="F100" s="55">
        <v>0</v>
      </c>
      <c r="G100" s="55">
        <v>1</v>
      </c>
      <c r="H100" s="55">
        <v>1</v>
      </c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</row>
    <row r="103" spans="2:63" ht="18.75" customHeight="1">
      <c r="B103" s="80" t="s">
        <v>32</v>
      </c>
      <c r="C103" s="80"/>
      <c r="D103" s="80"/>
      <c r="E103" s="80"/>
      <c r="F103" s="80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2:63"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  <row r="105" spans="2:63" ht="13.2">
      <c r="C105" s="58">
        <v>20.18</v>
      </c>
      <c r="D105" s="44" t="s">
        <v>33</v>
      </c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2:63" ht="13.2">
      <c r="C106" s="57">
        <v>44.63</v>
      </c>
      <c r="D106" s="44" t="s">
        <v>34</v>
      </c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</row>
  </sheetData>
  <mergeCells count="15">
    <mergeCell ref="B103:F103"/>
    <mergeCell ref="B57:C57"/>
    <mergeCell ref="D57:E57"/>
    <mergeCell ref="B89:F89"/>
    <mergeCell ref="J57:K57"/>
    <mergeCell ref="H57:I57"/>
    <mergeCell ref="F57:G57"/>
    <mergeCell ref="B12:D12"/>
    <mergeCell ref="E12:G12"/>
    <mergeCell ref="I12:J12"/>
    <mergeCell ref="A55:I55"/>
    <mergeCell ref="A2:I2"/>
    <mergeCell ref="A3:I3"/>
    <mergeCell ref="A10:I10"/>
    <mergeCell ref="A11:G11"/>
  </mergeCells>
  <phoneticPr fontId="0" type="noConversion"/>
  <pageMargins left="0.75" right="0.75" top="1" bottom="0.35" header="0.5" footer="0.28000000000000003"/>
  <pageSetup orientation="portrait" r:id="rId1"/>
  <headerFooter alignWithMargins="0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Capitol Complex</vt:lpstr>
      <vt:lpstr>N Central</vt:lpstr>
      <vt:lpstr>EER #49 E Van Buren</vt:lpstr>
      <vt:lpstr>'Capitol Complex'!Print_Area</vt:lpstr>
      <vt:lpstr>'EER #49 E Van Buren'!Print_Area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2011-10-14T22:04:34Z</cp:lastPrinted>
  <dcterms:created xsi:type="dcterms:W3CDTF">1999-06-08T15:24:14Z</dcterms:created>
  <dcterms:modified xsi:type="dcterms:W3CDTF">2024-10-10T20:46:27Z</dcterms:modified>
</cp:coreProperties>
</file>