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xWindow="0" yWindow="0" windowWidth="23040" windowHeight="9192"/>
  </bookViews>
  <sheets>
    <sheet name="JLBC" sheetId="1" r:id="rId1"/>
  </sheets>
  <definedNames>
    <definedName name="_xlnm.Print_Area" localSheetId="0">JLBC!$A$1:$I$105</definedName>
  </definedNames>
  <calcPr calcId="162913"/>
</workbook>
</file>

<file path=xl/calcChain.xml><?xml version="1.0" encoding="utf-8"?>
<calcChain xmlns="http://schemas.openxmlformats.org/spreadsheetml/2006/main">
  <c r="M65" i="1" l="1"/>
  <c r="G20" i="1"/>
  <c r="D20" i="1"/>
  <c r="M59" i="1" l="1"/>
  <c r="M58" i="1"/>
  <c r="M60" i="1"/>
  <c r="M61" i="1"/>
  <c r="M62" i="1"/>
  <c r="M63" i="1"/>
  <c r="M56" i="1"/>
  <c r="M64" i="1"/>
  <c r="M57" i="1"/>
  <c r="J66" i="1"/>
  <c r="K56" i="1" s="1"/>
  <c r="K66" i="1" s="1"/>
  <c r="D19" i="1"/>
  <c r="G19" i="1"/>
  <c r="H66" i="1"/>
  <c r="I59" i="1"/>
  <c r="D18" i="1"/>
  <c r="G18" i="1"/>
  <c r="F66" i="1"/>
  <c r="G64" i="1"/>
  <c r="G17" i="1"/>
  <c r="D17" i="1"/>
  <c r="D66" i="1"/>
  <c r="E58" i="1"/>
  <c r="D16" i="1"/>
  <c r="G16" i="1"/>
  <c r="B66" i="1"/>
  <c r="C64" i="1" s="1"/>
  <c r="C59" i="1"/>
  <c r="G15" i="1"/>
  <c r="D15" i="1"/>
  <c r="I65" i="1"/>
  <c r="C61" i="1"/>
  <c r="C62" i="1"/>
  <c r="C58" i="1"/>
  <c r="C60" i="1"/>
  <c r="C65" i="1"/>
  <c r="C56" i="1"/>
  <c r="C57" i="1"/>
  <c r="K63" i="1"/>
  <c r="K62" i="1"/>
  <c r="K61" i="1"/>
  <c r="K60" i="1"/>
  <c r="K59" i="1"/>
  <c r="K58" i="1"/>
  <c r="K65" i="1"/>
  <c r="K57" i="1"/>
  <c r="K64" i="1"/>
  <c r="G62" i="1"/>
  <c r="G57" i="1"/>
  <c r="G60" i="1"/>
  <c r="G63" i="1"/>
  <c r="G61" i="1"/>
  <c r="I60" i="1"/>
  <c r="G59" i="1"/>
  <c r="I62" i="1"/>
  <c r="E57" i="1"/>
  <c r="G65" i="1"/>
  <c r="E65" i="1"/>
  <c r="G56" i="1"/>
  <c r="G58" i="1"/>
  <c r="G66" i="1" s="1"/>
  <c r="E63" i="1"/>
  <c r="E56" i="1"/>
  <c r="I58" i="1"/>
  <c r="E60" i="1"/>
  <c r="I63" i="1"/>
  <c r="I56" i="1"/>
  <c r="E64" i="1"/>
  <c r="E61" i="1"/>
  <c r="E59" i="1"/>
  <c r="E66" i="1" s="1"/>
  <c r="I64" i="1"/>
  <c r="E62" i="1"/>
  <c r="I61" i="1"/>
  <c r="I57" i="1"/>
  <c r="I66" i="1"/>
  <c r="C63" i="1" l="1"/>
  <c r="C66" i="1" s="1"/>
  <c r="M66" i="1"/>
</calcChain>
</file>

<file path=xl/sharedStrings.xml><?xml version="1.0" encoding="utf-8"?>
<sst xmlns="http://schemas.openxmlformats.org/spreadsheetml/2006/main" count="63" uniqueCount="36">
  <si>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</si>
  <si>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</si>
  <si>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</si>
  <si>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</si>
  <si>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</si>
  <si>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</si>
  <si>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</si>
  <si>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</si>
  <si>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</si>
  <si>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</si>
  <si>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</si>
  <si>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</si>
  <si>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</si>
  <si>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</si>
  <si>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</si>
  <si>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</si>
  <si>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</si>
  <si>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</si>
  <si>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</si>
  <si>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</si>
  <si>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</si>
  <si>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</si>
  <si>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</si>
  <si>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</si>
  <si>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</si>
  <si>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</si>
  <si>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</si>
  <si>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Joint Legislative Budget Committee - Capitol Complex</t>
  </si>
  <si>
    <t>YES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</si>
  <si>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</si>
  <si>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</si>
  <si>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</si>
  <si>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</si>
  <si>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</si>
  <si>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</si>
  <si>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Travel Reduction Results from Annual Travel Reduction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</si>
</sst>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"/>
  </numFmts>
  <fonts count="18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0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5" fillId="0" borderId="0" xfId="0" applyNumberFormat="1" applyFont="1"/>
    <xf numFmtId="0" fontId="17" fillId="0" borderId="0" xfId="0" applyFont="1"/>
    <xf numFmtId="0" fontId="9" fillId="0" borderId="13" xfId="0" applyFont="1" applyBorder="1" applyAlignment="1">
      <alignment horizontal="center"/>
    </xf>
    <xf numFmtId="3" fontId="9" fillId="0" borderId="14" xfId="1" applyNumberFormat="1" applyFont="1" applyBorder="1"/>
    <xf numFmtId="164" fontId="9" fillId="0" borderId="15" xfId="2" applyNumberFormat="1" applyFont="1" applyBorder="1"/>
    <xf numFmtId="164" fontId="17" fillId="0" borderId="0" xfId="0" applyNumberFormat="1" applyFont="1" applyBorder="1"/>
    <xf numFmtId="0" fontId="9" fillId="0" borderId="16" xfId="0" applyFont="1" applyBorder="1"/>
    <xf numFmtId="3" fontId="9" fillId="0" borderId="17" xfId="1" applyNumberFormat="1" applyFont="1" applyBorder="1"/>
    <xf numFmtId="164" fontId="9" fillId="0" borderId="12" xfId="2" applyNumberFormat="1" applyFont="1" applyBorder="1"/>
    <xf numFmtId="0" fontId="9" fillId="0" borderId="16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4" fontId="9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1" fontId="9" fillId="0" borderId="18" xfId="2" applyNumberFormat="1" applyFont="1" applyBorder="1"/>
    <xf numFmtId="1" fontId="9" fillId="0" borderId="19" xfId="2" applyNumberFormat="1" applyFont="1" applyBorder="1" applyAlignment="1">
      <alignment horizontal="center"/>
    </xf>
    <xf numFmtId="1" fontId="9" fillId="0" borderId="20" xfId="2" applyNumberFormat="1" applyFont="1" applyBorder="1"/>
    <xf numFmtId="1" fontId="9" fillId="0" borderId="21" xfId="2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3" fontId="9" fillId="0" borderId="22" xfId="0" applyNumberFormat="1" applyFont="1" applyBorder="1"/>
    <xf numFmtId="164" fontId="9" fillId="0" borderId="23" xfId="2" applyNumberFormat="1" applyFont="1" applyBorder="1"/>
    <xf numFmtId="1" fontId="9" fillId="0" borderId="24" xfId="2" applyNumberFormat="1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10" fillId="0" borderId="0" xfId="2" applyNumberFormat="1" applyFont="1" applyAlignment="1">
      <alignment horizontal="center"/>
    </xf>
    <xf numFmtId="0" fontId="14" fillId="0" borderId="0" xfId="0" applyFont="1"/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10" fillId="0" borderId="13" xfId="2" applyNumberFormat="1" applyFont="1" applyBorder="1" applyAlignment="1">
      <alignment horizontal="center"/>
    </xf>
    <xf numFmtId="164" fontId="10" fillId="0" borderId="6" xfId="2" applyNumberFormat="1" applyFont="1" applyBorder="1" applyAlignment="1">
      <alignment horizontal="center"/>
    </xf>
    <xf numFmtId="164" fontId="10" fillId="0" borderId="7" xfId="2" applyNumberFormat="1" applyFont="1" applyBorder="1" applyAlignment="1">
      <alignment horizontal="center"/>
    </xf>
    <xf numFmtId="164" fontId="10" fillId="0" borderId="28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" fontId="9" fillId="0" borderId="15" xfId="2" applyNumberFormat="1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" fontId="9" fillId="0" borderId="29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4" fillId="0" borderId="31" xfId="0" applyFont="1" applyBorder="1"/>
    <xf numFmtId="0" fontId="14" fillId="0" borderId="32" xfId="0" applyFont="1" applyBorder="1"/>
    <xf numFmtId="0" fontId="10" fillId="0" borderId="0" xfId="0" applyFont="1" applyBorder="1" applyAlignment="1">
      <alignment horizontal="center"/>
    </xf>
    <xf numFmtId="9" fontId="2" fillId="0" borderId="0" xfId="2" applyFont="1" applyBorder="1"/>
    <xf numFmtId="9" fontId="10" fillId="0" borderId="0" xfId="2" applyFont="1" applyBorder="1"/>
    <xf numFmtId="0" fontId="2" fillId="0" borderId="30" xfId="0" applyFont="1" applyBorder="1" applyAlignment="1">
      <alignment horizontal="center"/>
    </xf>
    <xf numFmtId="9" fontId="2" fillId="0" borderId="33" xfId="2" applyFont="1" applyBorder="1"/>
    <xf numFmtId="9" fontId="10" fillId="0" borderId="9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338841371727919"/>
          <c:y val="3.5842367530145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68595041322308E-2"/>
          <c:y val="0.1612908871348816"/>
          <c:w val="0.87107438016528926"/>
          <c:h val="0.6236580969215421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JLBC!$B$54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invertIfNegative val="0"/>
          <c:cat>
            <c:strRef>
              <c:f>JLBC!$A$57:$A$65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JLBC!$C$57:$C$65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7.8947368421052627E-2</c:v>
                </c:pt>
                <c:pt idx="3">
                  <c:v>4.3859649122807015E-2</c:v>
                </c:pt>
                <c:pt idx="4">
                  <c:v>3.5087719298245612E-2</c:v>
                </c:pt>
                <c:pt idx="5">
                  <c:v>0</c:v>
                </c:pt>
                <c:pt idx="6">
                  <c:v>6.1403508771929821E-2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2-4BE1-B45C-45C9BB1C8F84}"/>
            </c:ext>
          </c:extLst>
        </c:ser>
        <c:ser>
          <c:idx val="0"/>
          <c:order val="1"/>
          <c:tx>
            <c:strRef>
              <c:f>JLBC!$D$54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JLBC!$A$57:$A$65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JLBC!$E$57:$E$65</c:f>
              <c:numCache>
                <c:formatCode>0.0%</c:formatCode>
                <c:ptCount val="9"/>
                <c:pt idx="0">
                  <c:v>0</c:v>
                </c:pt>
                <c:pt idx="1">
                  <c:v>4.6728971962616821E-2</c:v>
                </c:pt>
                <c:pt idx="2">
                  <c:v>8.4112149532710276E-2</c:v>
                </c:pt>
                <c:pt idx="3">
                  <c:v>5.6074766355140186E-2</c:v>
                </c:pt>
                <c:pt idx="4">
                  <c:v>1.8691588785046728E-2</c:v>
                </c:pt>
                <c:pt idx="5">
                  <c:v>0</c:v>
                </c:pt>
                <c:pt idx="6">
                  <c:v>6.5420560747663545E-2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2-4BE1-B45C-45C9BB1C8F84}"/>
            </c:ext>
          </c:extLst>
        </c:ser>
        <c:ser>
          <c:idx val="1"/>
          <c:order val="2"/>
          <c:tx>
            <c:strRef>
              <c:f>JLBC!$F$54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JLBC!$A$57:$A$65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JLBC!$G$57:$G$65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2.8340080971659919E-2</c:v>
                </c:pt>
                <c:pt idx="5">
                  <c:v>0</c:v>
                </c:pt>
                <c:pt idx="6">
                  <c:v>0.50202429149797567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2-4BE1-B45C-45C9BB1C8F84}"/>
            </c:ext>
          </c:extLst>
        </c:ser>
        <c:ser>
          <c:idx val="2"/>
          <c:order val="3"/>
          <c:tx>
            <c:strRef>
              <c:f>JLBC!$H$54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JLBC!$A$57:$A$65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JLBC!$I$57:$I$65</c:f>
              <c:numCache>
                <c:formatCode>0.0%</c:formatCode>
                <c:ptCount val="9"/>
                <c:pt idx="0">
                  <c:v>1.8867924528301886E-2</c:v>
                </c:pt>
                <c:pt idx="1">
                  <c:v>0</c:v>
                </c:pt>
                <c:pt idx="2">
                  <c:v>0</c:v>
                </c:pt>
                <c:pt idx="3">
                  <c:v>3.7735849056603772E-2</c:v>
                </c:pt>
                <c:pt idx="4">
                  <c:v>7.5471698113207544E-2</c:v>
                </c:pt>
                <c:pt idx="5">
                  <c:v>0</c:v>
                </c:pt>
                <c:pt idx="6">
                  <c:v>0.51886792452830188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2-4BE1-B45C-45C9BB1C8F84}"/>
            </c:ext>
          </c:extLst>
        </c:ser>
        <c:ser>
          <c:idx val="3"/>
          <c:order val="4"/>
          <c:tx>
            <c:strRef>
              <c:f>JLBC!$J$54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JLBC!$K$57:$K$65</c:f>
              <c:numCache>
                <c:formatCode>0.0%</c:formatCode>
                <c:ptCount val="9"/>
                <c:pt idx="0">
                  <c:v>3.0456852791878174E-2</c:v>
                </c:pt>
                <c:pt idx="1">
                  <c:v>0</c:v>
                </c:pt>
                <c:pt idx="2">
                  <c:v>0</c:v>
                </c:pt>
                <c:pt idx="3">
                  <c:v>4.060913705583756E-2</c:v>
                </c:pt>
                <c:pt idx="4">
                  <c:v>7.6142131979695438E-2</c:v>
                </c:pt>
                <c:pt idx="5">
                  <c:v>0</c:v>
                </c:pt>
                <c:pt idx="6">
                  <c:v>0.41624365482233505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2-4BE1-B45C-45C9BB1C8F84}"/>
            </c:ext>
          </c:extLst>
        </c:ser>
        <c:ser>
          <c:idx val="4"/>
          <c:order val="5"/>
          <c:tx>
            <c:strRef>
              <c:f>JLBC!$L$54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JLBC!$M$57:$M$65</c:f>
              <c:numCache>
                <c:formatCode>0.0%</c:formatCode>
                <c:ptCount val="9"/>
                <c:pt idx="0">
                  <c:v>1.3410404624277455E-2</c:v>
                </c:pt>
                <c:pt idx="1">
                  <c:v>2.3121387283236993E-2</c:v>
                </c:pt>
                <c:pt idx="2">
                  <c:v>0</c:v>
                </c:pt>
                <c:pt idx="3">
                  <c:v>0</c:v>
                </c:pt>
                <c:pt idx="4">
                  <c:v>2.8901734104046242E-2</c:v>
                </c:pt>
                <c:pt idx="5">
                  <c:v>0</c:v>
                </c:pt>
                <c:pt idx="6">
                  <c:v>0.38150289017341038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D2-4BE1-B45C-45C9BB1C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1665456"/>
        <c:axId val="-1651661104"/>
      </c:barChart>
      <c:catAx>
        <c:axId val="-165166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65166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51661104"/>
        <c:scaling>
          <c:orientation val="minMax"/>
          <c:max val="0.35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651665456"/>
        <c:crosses val="autoZero"/>
        <c:crossBetween val="between"/>
        <c:majorUnit val="0.05"/>
      </c:valAx>
      <c:spPr>
        <a:gradFill rotWithShape="0">
          <a:gsLst>
            <a:gs pos="0">
              <a:srgbClr val="E8E8E8"/>
            </a:gs>
            <a:gs pos="50000">
              <a:srgbClr val="FFFFFF"/>
            </a:gs>
            <a:gs pos="100000">
              <a:srgbClr val="E8E8E8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479791301251869"/>
          <c:y val="0.91788722208202245"/>
          <c:w val="0.57569150010094883"/>
          <c:h val="8.2112721775502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0553714571"/>
          <c:y val="3.4482041096214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672450987614047"/>
          <c:w val="0.86080740042532411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JLBC!$A$14:$A$20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JLBC!$B$14:$B$20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C4-497F-9801-BD1D8582432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JLBC!$A$14:$A$20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JLBC!$C$14:$C$20</c:f>
              <c:numCache>
                <c:formatCode>0.0%</c:formatCode>
                <c:ptCount val="7"/>
                <c:pt idx="0">
                  <c:v>0.69799999999999995</c:v>
                </c:pt>
                <c:pt idx="1">
                  <c:v>0.78069999999999995</c:v>
                </c:pt>
                <c:pt idx="2">
                  <c:v>0.72899999999999998</c:v>
                </c:pt>
                <c:pt idx="3">
                  <c:v>0.46960000000000002</c:v>
                </c:pt>
                <c:pt idx="4">
                  <c:v>0.34910000000000002</c:v>
                </c:pt>
                <c:pt idx="5">
                  <c:v>0.437</c:v>
                </c:pt>
                <c:pt idx="6">
                  <c:v>0.55310000000000004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4-497F-9801-BD1D8582432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JLBC!$A$14:$A$20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JLBC!$I$14:$I$20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>
                  <c:v>0.4698</c:v>
                </c:pt>
                <c:pt idx="6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C4-497F-9801-BD1D85824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1667632"/>
        <c:axId val="-1651671440"/>
      </c:lineChart>
      <c:catAx>
        <c:axId val="-165166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65167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5167144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6516676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946021125622217"/>
          <c:y val="0.87722147522124183"/>
          <c:w val="0.63121250093048875"/>
          <c:h val="0.109652684402655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817732243"/>
          <c:y val="4.1667491563554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666754828917761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JLBC!$A$14:$A$20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JLBC!$E$14:$E$20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7-4FB4-812A-C5EE23D852B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JLBC!$A$14:$A$20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JLBC!$F$14:$F$20</c:f>
              <c:numCache>
                <c:formatCode>0.0%</c:formatCode>
                <c:ptCount val="7"/>
                <c:pt idx="0">
                  <c:v>0.63500000000000001</c:v>
                </c:pt>
                <c:pt idx="1">
                  <c:v>0.78520000000000001</c:v>
                </c:pt>
                <c:pt idx="2">
                  <c:v>0.76329999999999998</c:v>
                </c:pt>
                <c:pt idx="3">
                  <c:v>0.49969999999999998</c:v>
                </c:pt>
                <c:pt idx="4">
                  <c:v>0.34060000000000001</c:v>
                </c:pt>
                <c:pt idx="5">
                  <c:v>0.40799999999999997</c:v>
                </c:pt>
                <c:pt idx="6">
                  <c:v>0.55959999999999999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7-4FB4-812A-C5EE23D852B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JLBC!$A$14:$A$20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JLBC!$J$14:$J$20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>
                  <c:v>0.45379999999999998</c:v>
                </c:pt>
                <c:pt idx="6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7-4FB4-812A-C5EE23D85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21064032"/>
        <c:axId val="-1521061312"/>
      </c:lineChart>
      <c:catAx>
        <c:axId val="-15210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5210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2106131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5210640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478085076946661"/>
          <c:y val="0.89586166012227597"/>
          <c:w val="0.65873630184315535"/>
          <c:h val="9.16695652218142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9525</xdr:rowOff>
    </xdr:from>
    <xdr:to>
      <xdr:col>8</xdr:col>
      <xdr:colOff>190500</xdr:colOff>
      <xdr:row>84</xdr:row>
      <xdr:rowOff>38100</xdr:rowOff>
    </xdr:to>
    <xdr:graphicFrame macro="">
      <xdr:nvGraphicFramePr>
        <xdr:cNvPr id="262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</xdr:colOff>
      <xdr:row>21</xdr:row>
      <xdr:rowOff>83820</xdr:rowOff>
    </xdr:from>
    <xdr:to>
      <xdr:col>6</xdr:col>
      <xdr:colOff>531495</xdr:colOff>
      <xdr:row>35</xdr:row>
      <xdr:rowOff>121920</xdr:rowOff>
    </xdr:to>
    <xdr:graphicFrame macro="">
      <xdr:nvGraphicFramePr>
        <xdr:cNvPr id="262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64770</xdr:colOff>
      <xdr:row>36</xdr:row>
      <xdr:rowOff>24765</xdr:rowOff>
    </xdr:from>
    <xdr:to>
      <xdr:col>6</xdr:col>
      <xdr:colOff>531495</xdr:colOff>
      <xdr:row>51</xdr:row>
      <xdr:rowOff>24765</xdr:rowOff>
    </xdr:to>
    <xdr:graphicFrame macro="">
      <xdr:nvGraphicFramePr>
        <xdr:cNvPr id="26217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104</xdr:row>
      <xdr:rowOff>104775</xdr:rowOff>
    </xdr:from>
    <xdr:to>
      <xdr:col>0</xdr:col>
      <xdr:colOff>762000</xdr:colOff>
      <xdr:row>105</xdr:row>
      <xdr:rowOff>133350</xdr:rowOff>
    </xdr:to>
    <xdr:sp macro="" textlink="">
      <xdr:nvSpPr>
        <xdr:cNvPr id="262172" name="Text Box 27"/>
        <xdr:cNvSpPr txBox="1">
          <a:spLocks noChangeArrowheads="1"/>
        </xdr:cNvSpPr>
      </xdr:nvSpPr>
      <xdr:spPr bwMode="auto">
        <a:xfrm>
          <a:off x="695325" y="1864042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415926</xdr:colOff>
      <xdr:row>22</xdr:row>
      <xdr:rowOff>46039</xdr:rowOff>
    </xdr:from>
    <xdr:to>
      <xdr:col>9</xdr:col>
      <xdr:colOff>57786</xdr:colOff>
      <xdr:row>26</xdr:row>
      <xdr:rowOff>682</xdr:rowOff>
    </xdr:to>
    <xdr:sp macro="" textlink="">
      <xdr:nvSpPr>
        <xdr:cNvPr id="1064" name="AutoShape 40"/>
        <xdr:cNvSpPr>
          <a:spLocks/>
        </xdr:cNvSpPr>
      </xdr:nvSpPr>
      <xdr:spPr bwMode="auto">
        <a:xfrm>
          <a:off x="5414646" y="4892359"/>
          <a:ext cx="1089660" cy="564243"/>
        </a:xfrm>
        <a:prstGeom prst="borderCallout1">
          <a:avLst>
            <a:gd name="adj1" fmla="val 12194"/>
            <a:gd name="adj2" fmla="val -8931"/>
            <a:gd name="adj3" fmla="val 18090"/>
            <a:gd name="adj4" fmla="val -22053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297815</xdr:colOff>
      <xdr:row>37</xdr:row>
      <xdr:rowOff>12700</xdr:rowOff>
    </xdr:from>
    <xdr:to>
      <xdr:col>8</xdr:col>
      <xdr:colOff>576039</xdr:colOff>
      <xdr:row>41</xdr:row>
      <xdr:rowOff>38191</xdr:rowOff>
    </xdr:to>
    <xdr:sp macro="" textlink="">
      <xdr:nvSpPr>
        <xdr:cNvPr id="1065" name="AutoShape 41"/>
        <xdr:cNvSpPr>
          <a:spLocks/>
        </xdr:cNvSpPr>
      </xdr:nvSpPr>
      <xdr:spPr bwMode="auto">
        <a:xfrm>
          <a:off x="5296535" y="7145020"/>
          <a:ext cx="1032604" cy="635091"/>
        </a:xfrm>
        <a:prstGeom prst="borderCallout1">
          <a:avLst>
            <a:gd name="adj1" fmla="val 18519"/>
            <a:gd name="adj2" fmla="val -8694"/>
            <a:gd name="adj3" fmla="val 32391"/>
            <a:gd name="adj4" fmla="val -1704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457200</xdr:colOff>
      <xdr:row>86</xdr:row>
      <xdr:rowOff>76200</xdr:rowOff>
    </xdr:from>
    <xdr:to>
      <xdr:col>4</xdr:col>
      <xdr:colOff>523875</xdr:colOff>
      <xdr:row>87</xdr:row>
      <xdr:rowOff>95250</xdr:rowOff>
    </xdr:to>
    <xdr:sp macro="" textlink="">
      <xdr:nvSpPr>
        <xdr:cNvPr id="262175" name="Text Box 54"/>
        <xdr:cNvSpPr txBox="1">
          <a:spLocks noChangeArrowheads="1"/>
        </xdr:cNvSpPr>
      </xdr:nvSpPr>
      <xdr:spPr bwMode="auto">
        <a:xfrm>
          <a:off x="3657600" y="152304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196850</xdr:colOff>
      <xdr:row>82</xdr:row>
      <xdr:rowOff>139700</xdr:rowOff>
    </xdr:from>
    <xdr:ext cx="1369670" cy="141064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96850" y="14562138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457200</xdr:colOff>
      <xdr:row>87</xdr:row>
      <xdr:rowOff>0</xdr:rowOff>
    </xdr:from>
    <xdr:to>
      <xdr:col>4</xdr:col>
      <xdr:colOff>533400</xdr:colOff>
      <xdr:row>87</xdr:row>
      <xdr:rowOff>180975</xdr:rowOff>
    </xdr:to>
    <xdr:sp macro="" textlink="">
      <xdr:nvSpPr>
        <xdr:cNvPr id="262177" name="Text Box 69"/>
        <xdr:cNvSpPr txBox="1">
          <a:spLocks noChangeArrowheads="1"/>
        </xdr:cNvSpPr>
      </xdr:nvSpPr>
      <xdr:spPr bwMode="auto">
        <a:xfrm>
          <a:off x="3657600" y="1530667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114300</xdr:rowOff>
    </xdr:from>
    <xdr:to>
      <xdr:col>0</xdr:col>
      <xdr:colOff>762000</xdr:colOff>
      <xdr:row>103</xdr:row>
      <xdr:rowOff>152400</xdr:rowOff>
    </xdr:to>
    <xdr:sp macro="" textlink="">
      <xdr:nvSpPr>
        <xdr:cNvPr id="262178" name="Text Box 70"/>
        <xdr:cNvSpPr txBox="1">
          <a:spLocks noChangeArrowheads="1"/>
        </xdr:cNvSpPr>
      </xdr:nvSpPr>
      <xdr:spPr bwMode="auto">
        <a:xfrm>
          <a:off x="695325" y="1833562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200025</xdr:rowOff>
    </xdr:to>
    <xdr:sp macro="" textlink="">
      <xdr:nvSpPr>
        <xdr:cNvPr id="262179" name="Text Box 71"/>
        <xdr:cNvSpPr txBox="1">
          <a:spLocks noChangeArrowheads="1"/>
        </xdr:cNvSpPr>
      </xdr:nvSpPr>
      <xdr:spPr bwMode="auto">
        <a:xfrm>
          <a:off x="695325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200025</xdr:rowOff>
    </xdr:to>
    <xdr:sp macro="" textlink="">
      <xdr:nvSpPr>
        <xdr:cNvPr id="262180" name="Text Box 72"/>
        <xdr:cNvSpPr txBox="1">
          <a:spLocks noChangeArrowheads="1"/>
        </xdr:cNvSpPr>
      </xdr:nvSpPr>
      <xdr:spPr bwMode="auto">
        <a:xfrm>
          <a:off x="3657600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200025</xdr:rowOff>
    </xdr:to>
    <xdr:sp macro="" textlink="">
      <xdr:nvSpPr>
        <xdr:cNvPr id="262181" name="Text Box 73"/>
        <xdr:cNvSpPr txBox="1">
          <a:spLocks noChangeArrowheads="1"/>
        </xdr:cNvSpPr>
      </xdr:nvSpPr>
      <xdr:spPr bwMode="auto">
        <a:xfrm>
          <a:off x="3657600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200025</xdr:rowOff>
    </xdr:to>
    <xdr:sp macro="" textlink="">
      <xdr:nvSpPr>
        <xdr:cNvPr id="262182" name="Text Box 74"/>
        <xdr:cNvSpPr txBox="1">
          <a:spLocks noChangeArrowheads="1"/>
        </xdr:cNvSpPr>
      </xdr:nvSpPr>
      <xdr:spPr bwMode="auto">
        <a:xfrm>
          <a:off x="695325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200025</xdr:rowOff>
    </xdr:to>
    <xdr:sp macro="" textlink="">
      <xdr:nvSpPr>
        <xdr:cNvPr id="262183" name="Text Box 75"/>
        <xdr:cNvSpPr txBox="1">
          <a:spLocks noChangeArrowheads="1"/>
        </xdr:cNvSpPr>
      </xdr:nvSpPr>
      <xdr:spPr bwMode="auto">
        <a:xfrm>
          <a:off x="3657600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200025</xdr:rowOff>
    </xdr:to>
    <xdr:sp macro="" textlink="">
      <xdr:nvSpPr>
        <xdr:cNvPr id="262184" name="Text Box 76"/>
        <xdr:cNvSpPr txBox="1">
          <a:spLocks noChangeArrowheads="1"/>
        </xdr:cNvSpPr>
      </xdr:nvSpPr>
      <xdr:spPr bwMode="auto">
        <a:xfrm>
          <a:off x="3657600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762000</xdr:colOff>
      <xdr:row>101</xdr:row>
      <xdr:rowOff>38100</xdr:rowOff>
    </xdr:to>
    <xdr:sp macro="" textlink="">
      <xdr:nvSpPr>
        <xdr:cNvPr id="262185" name="Text Box 77"/>
        <xdr:cNvSpPr txBox="1">
          <a:spLocks noChangeArrowheads="1"/>
        </xdr:cNvSpPr>
      </xdr:nvSpPr>
      <xdr:spPr bwMode="auto">
        <a:xfrm>
          <a:off x="695325" y="178308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200025</xdr:rowOff>
    </xdr:to>
    <xdr:sp macro="" textlink="">
      <xdr:nvSpPr>
        <xdr:cNvPr id="262186" name="Text Box 78"/>
        <xdr:cNvSpPr txBox="1">
          <a:spLocks noChangeArrowheads="1"/>
        </xdr:cNvSpPr>
      </xdr:nvSpPr>
      <xdr:spPr bwMode="auto">
        <a:xfrm>
          <a:off x="695325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200025</xdr:rowOff>
    </xdr:to>
    <xdr:sp macro="" textlink="">
      <xdr:nvSpPr>
        <xdr:cNvPr id="262187" name="Text Box 79"/>
        <xdr:cNvSpPr txBox="1">
          <a:spLocks noChangeArrowheads="1"/>
        </xdr:cNvSpPr>
      </xdr:nvSpPr>
      <xdr:spPr bwMode="auto">
        <a:xfrm>
          <a:off x="695325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200025</xdr:rowOff>
    </xdr:to>
    <xdr:sp macro="" textlink="">
      <xdr:nvSpPr>
        <xdr:cNvPr id="262188" name="Text Box 80"/>
        <xdr:cNvSpPr txBox="1">
          <a:spLocks noChangeArrowheads="1"/>
        </xdr:cNvSpPr>
      </xdr:nvSpPr>
      <xdr:spPr bwMode="auto">
        <a:xfrm>
          <a:off x="695325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200025</xdr:rowOff>
    </xdr:to>
    <xdr:sp macro="" textlink="">
      <xdr:nvSpPr>
        <xdr:cNvPr id="262189" name="Text Box 81"/>
        <xdr:cNvSpPr txBox="1">
          <a:spLocks noChangeArrowheads="1"/>
        </xdr:cNvSpPr>
      </xdr:nvSpPr>
      <xdr:spPr bwMode="auto">
        <a:xfrm>
          <a:off x="695325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200025</xdr:rowOff>
    </xdr:to>
    <xdr:sp macro="" textlink="">
      <xdr:nvSpPr>
        <xdr:cNvPr id="262190" name="Text Box 82"/>
        <xdr:cNvSpPr txBox="1">
          <a:spLocks noChangeArrowheads="1"/>
        </xdr:cNvSpPr>
      </xdr:nvSpPr>
      <xdr:spPr bwMode="auto">
        <a:xfrm>
          <a:off x="695325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200025</xdr:rowOff>
    </xdr:to>
    <xdr:sp macro="" textlink="">
      <xdr:nvSpPr>
        <xdr:cNvPr id="262191" name="Text Box 83"/>
        <xdr:cNvSpPr txBox="1">
          <a:spLocks noChangeArrowheads="1"/>
        </xdr:cNvSpPr>
      </xdr:nvSpPr>
      <xdr:spPr bwMode="auto">
        <a:xfrm>
          <a:off x="695325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200025</xdr:rowOff>
    </xdr:to>
    <xdr:sp macro="" textlink="">
      <xdr:nvSpPr>
        <xdr:cNvPr id="262192" name="Text Box 84"/>
        <xdr:cNvSpPr txBox="1">
          <a:spLocks noChangeArrowheads="1"/>
        </xdr:cNvSpPr>
      </xdr:nvSpPr>
      <xdr:spPr bwMode="auto">
        <a:xfrm>
          <a:off x="695325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200025</xdr:rowOff>
    </xdr:to>
    <xdr:sp macro="" textlink="">
      <xdr:nvSpPr>
        <xdr:cNvPr id="262193" name="Text Box 85"/>
        <xdr:cNvSpPr txBox="1">
          <a:spLocks noChangeArrowheads="1"/>
        </xdr:cNvSpPr>
      </xdr:nvSpPr>
      <xdr:spPr bwMode="auto">
        <a:xfrm>
          <a:off x="3657600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200025</xdr:rowOff>
    </xdr:to>
    <xdr:sp macro="" textlink="">
      <xdr:nvSpPr>
        <xdr:cNvPr id="262194" name="Text Box 86"/>
        <xdr:cNvSpPr txBox="1">
          <a:spLocks noChangeArrowheads="1"/>
        </xdr:cNvSpPr>
      </xdr:nvSpPr>
      <xdr:spPr bwMode="auto">
        <a:xfrm>
          <a:off x="3657600" y="17983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0.94444</cdr:x>
      <cdr:y>0.38341</cdr:y>
    </cdr:from>
    <cdr:to>
      <cdr:x>1</cdr:x>
      <cdr:y>0.59881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610" y="1009174"/>
          <a:ext cx="361203" cy="566932"/>
        </a:xfrm>
        <a:prstGeom xmlns:a="http://schemas.openxmlformats.org/drawingml/2006/main" prst="upArrow">
          <a:avLst>
            <a:gd name="adj1" fmla="val 50000"/>
            <a:gd name="adj2" fmla="val 6343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0.59768</cdr:x>
      <cdr:y>0.31168</cdr:y>
    </cdr:from>
    <cdr:to>
      <cdr:x>0.62804</cdr:x>
      <cdr:y>0.28406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675809"/>
          <a:ext cx="225057" cy="365872"/>
        </a:xfrm>
        <a:prstGeom xmlns:a="http://schemas.openxmlformats.org/drawingml/2006/main" prst="downArrow">
          <a:avLst>
            <a:gd name="adj1" fmla="val 50000"/>
            <a:gd name="adj2" fmla="val 4064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0.60075</cdr:x>
      <cdr:y>0.32178</cdr:y>
    </cdr:from>
    <cdr:to>
      <cdr:x>0.62866</cdr:x>
      <cdr:y>0.29864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803294"/>
          <a:ext cx="228893" cy="365796"/>
        </a:xfrm>
        <a:prstGeom xmlns:a="http://schemas.openxmlformats.org/drawingml/2006/main" prst="downArrow">
          <a:avLst>
            <a:gd name="adj1" fmla="val 50000"/>
            <a:gd name="adj2" fmla="val 3995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V105"/>
  <sheetViews>
    <sheetView showGridLines="0" tabSelected="1" zoomScaleNormal="100" zoomScaleSheetLayoutView="100" workbookViewId="0">
      <selection activeCell="L34" sqref="L34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2.375" style="3" customWidth="1"/>
    <col min="9" max="9" width="11.375" style="3" customWidth="1"/>
    <col min="10" max="11" width="11.375" style="4" customWidth="1"/>
    <col min="12" max="12" width="11" style="4" customWidth="1"/>
    <col min="13" max="13" width="12.875" style="4" customWidth="1"/>
    <col min="14" max="14" width="13.875" style="4" customWidth="1"/>
    <col min="15" max="15" width="14" style="4" customWidth="1"/>
    <col min="16" max="48" width="5.125" style="4" customWidth="1"/>
    <col min="49" max="54" width="5.125" style="3" customWidth="1"/>
    <col min="55" max="16384" width="11.375" style="3"/>
  </cols>
  <sheetData>
    <row r="1" spans="1:48" ht="15" customHeight="1"/>
    <row r="2" spans="1:48" ht="22.8">
      <c r="A2" s="75" t="s">
        <v>27</v>
      </c>
      <c r="B2" s="75"/>
      <c r="C2" s="75"/>
      <c r="D2" s="75"/>
      <c r="E2" s="75"/>
      <c r="F2" s="75"/>
      <c r="G2" s="75"/>
      <c r="H2" s="76"/>
      <c r="I2" s="76"/>
      <c r="J2" s="5"/>
    </row>
    <row r="3" spans="1:48" ht="15.75" customHeight="1">
      <c r="A3" s="77" t="s">
        <v>35</v>
      </c>
      <c r="B3" s="77"/>
      <c r="C3" s="77"/>
      <c r="D3" s="77"/>
      <c r="E3" s="77"/>
      <c r="F3" s="77"/>
      <c r="G3" s="77"/>
      <c r="H3" s="76"/>
      <c r="I3" s="76"/>
      <c r="J3" s="5"/>
    </row>
    <row r="4" spans="1:48" ht="6.75" customHeight="1">
      <c r="F4" s="6"/>
    </row>
    <row r="5" spans="1:48" ht="13.8" thickBot="1">
      <c r="F5" s="6"/>
    </row>
    <row r="6" spans="1:48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91">
        <v>2023</v>
      </c>
      <c r="H6" s="7">
        <v>2024</v>
      </c>
      <c r="I6" s="71"/>
      <c r="J6" s="71"/>
      <c r="K6" s="71"/>
      <c r="L6" s="71"/>
      <c r="M6" s="8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8" s="1" customFormat="1" ht="14.4" thickBot="1">
      <c r="A7" s="9" t="s">
        <v>15</v>
      </c>
      <c r="B7" s="10">
        <v>0.95450000000000002</v>
      </c>
      <c r="C7" s="10">
        <v>1</v>
      </c>
      <c r="D7" s="10">
        <v>1</v>
      </c>
      <c r="E7" s="10">
        <v>1</v>
      </c>
      <c r="F7" s="10">
        <v>1</v>
      </c>
      <c r="G7" s="92">
        <v>0.95</v>
      </c>
      <c r="H7" s="93">
        <v>1</v>
      </c>
      <c r="I7" s="89"/>
      <c r="J7" s="89"/>
      <c r="K7" s="89"/>
      <c r="L7" s="89"/>
      <c r="M7" s="9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8" ht="15" customHeight="1">
      <c r="D8" s="11"/>
    </row>
    <row r="9" spans="1:48" ht="15" customHeight="1">
      <c r="D9" s="11"/>
    </row>
    <row r="10" spans="1:48" ht="17.399999999999999">
      <c r="A10" s="78" t="s">
        <v>26</v>
      </c>
      <c r="B10" s="78"/>
      <c r="C10" s="78"/>
      <c r="D10" s="78"/>
      <c r="E10" s="78"/>
      <c r="F10" s="78"/>
      <c r="G10" s="78"/>
      <c r="H10" s="79"/>
      <c r="I10" s="79"/>
    </row>
    <row r="11" spans="1:48" ht="12" customHeight="1" thickBot="1">
      <c r="A11" s="74"/>
      <c r="B11" s="74"/>
      <c r="C11" s="74"/>
      <c r="D11" s="74"/>
      <c r="E11" s="74"/>
      <c r="F11" s="74"/>
      <c r="G11" s="74"/>
      <c r="H11" s="12"/>
    </row>
    <row r="12" spans="1:48" s="1" customFormat="1" ht="14.4" thickBot="1">
      <c r="B12" s="83" t="s">
        <v>10</v>
      </c>
      <c r="C12" s="84"/>
      <c r="D12" s="85"/>
      <c r="E12" s="83" t="s">
        <v>13</v>
      </c>
      <c r="F12" s="86"/>
      <c r="G12" s="87"/>
      <c r="H12" s="13" t="s">
        <v>21</v>
      </c>
      <c r="I12" s="81" t="s">
        <v>24</v>
      </c>
      <c r="J12" s="7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8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8" ht="14.4" thickBot="1">
      <c r="A14" s="21">
        <v>2018</v>
      </c>
      <c r="B14" s="57">
        <v>0.6</v>
      </c>
      <c r="C14" s="58">
        <v>0.69799999999999995</v>
      </c>
      <c r="D14" s="59">
        <v>4.2999999999999997E-2</v>
      </c>
      <c r="E14" s="57">
        <v>0.6</v>
      </c>
      <c r="F14" s="58">
        <v>0.63500000000000001</v>
      </c>
      <c r="G14" s="59">
        <v>3.1E-2</v>
      </c>
      <c r="H14" s="22" t="s">
        <v>25</v>
      </c>
      <c r="I14" s="54">
        <v>0.75929999999999997</v>
      </c>
      <c r="J14" s="54">
        <v>0.71540000000000004</v>
      </c>
      <c r="T14" s="25"/>
      <c r="U14" s="26"/>
      <c r="X14" s="25"/>
      <c r="Y14" s="26"/>
    </row>
    <row r="15" spans="1:48" s="56" customFormat="1" ht="14.4" thickBot="1">
      <c r="A15" s="21">
        <v>2019</v>
      </c>
      <c r="B15" s="64">
        <v>0.6</v>
      </c>
      <c r="C15" s="65">
        <v>0.78069999999999995</v>
      </c>
      <c r="D15" s="66">
        <f t="shared" ref="D15" si="0">(C15-C14)/C14</f>
        <v>0.11848137535816619</v>
      </c>
      <c r="E15" s="67">
        <v>0.6</v>
      </c>
      <c r="F15" s="65">
        <v>0.78520000000000001</v>
      </c>
      <c r="G15" s="66">
        <f t="shared" ref="G15" si="1">(F15-F14)/F14</f>
        <v>0.23653543307086614</v>
      </c>
      <c r="H15" s="22" t="s">
        <v>25</v>
      </c>
      <c r="I15" s="54">
        <v>0.73650000000000004</v>
      </c>
      <c r="J15" s="54">
        <v>0.69230000000000003</v>
      </c>
      <c r="K15" s="26"/>
      <c r="L15" s="26"/>
      <c r="M15" s="26"/>
      <c r="N15" s="26"/>
      <c r="O15" s="26"/>
      <c r="P15" s="26"/>
      <c r="Q15" s="26"/>
      <c r="R15" s="26"/>
      <c r="S15" s="26"/>
      <c r="T15" s="25"/>
      <c r="U15" s="26"/>
      <c r="V15" s="26"/>
      <c r="W15" s="26"/>
      <c r="X15" s="25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</row>
    <row r="16" spans="1:48" s="56" customFormat="1" ht="14.4" thickBot="1">
      <c r="A16" s="21">
        <v>2020</v>
      </c>
      <c r="B16" s="64">
        <v>0.6</v>
      </c>
      <c r="C16" s="65">
        <v>0.72899999999999998</v>
      </c>
      <c r="D16" s="66">
        <f>(C16-C15)/C15</f>
        <v>-6.6222620724990355E-2</v>
      </c>
      <c r="E16" s="67">
        <v>0.6</v>
      </c>
      <c r="F16" s="65">
        <v>0.76329999999999998</v>
      </c>
      <c r="G16" s="66">
        <f>(F16-F15)/F15</f>
        <v>-2.7890983188996472E-2</v>
      </c>
      <c r="H16" s="22" t="s">
        <v>25</v>
      </c>
      <c r="I16" s="54">
        <v>0.73740000000000006</v>
      </c>
      <c r="J16" s="54">
        <v>0.70799999999999996</v>
      </c>
      <c r="K16" s="26"/>
      <c r="L16" s="26"/>
      <c r="M16" s="26"/>
      <c r="N16" s="26"/>
      <c r="O16" s="26"/>
      <c r="P16" s="26"/>
      <c r="Q16" s="26"/>
      <c r="R16" s="26"/>
      <c r="S16" s="26"/>
      <c r="T16" s="25"/>
      <c r="U16" s="26"/>
      <c r="V16" s="26"/>
      <c r="W16" s="26"/>
      <c r="X16" s="25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</row>
    <row r="17" spans="1:48" s="56" customFormat="1" ht="14.4" thickBot="1">
      <c r="A17" s="21">
        <v>2021</v>
      </c>
      <c r="B17" s="64">
        <v>0.6</v>
      </c>
      <c r="C17" s="65">
        <v>0.46960000000000002</v>
      </c>
      <c r="D17" s="66">
        <f>(C17-C16)/C16</f>
        <v>-0.35582990397805209</v>
      </c>
      <c r="E17" s="67">
        <v>0.6</v>
      </c>
      <c r="F17" s="65">
        <v>0.49969999999999998</v>
      </c>
      <c r="G17" s="66">
        <f>(F17-F16)/F16</f>
        <v>-0.34534259137953621</v>
      </c>
      <c r="H17" s="22" t="s">
        <v>28</v>
      </c>
      <c r="I17" s="54">
        <v>0.48699999999999999</v>
      </c>
      <c r="J17" s="54">
        <v>0.46700000000000003</v>
      </c>
      <c r="K17" s="26"/>
      <c r="L17" s="26"/>
      <c r="M17" s="26"/>
      <c r="N17" s="26"/>
      <c r="O17" s="26"/>
      <c r="P17" s="26"/>
      <c r="Q17" s="26"/>
      <c r="R17" s="26"/>
      <c r="S17" s="26"/>
      <c r="T17" s="25"/>
      <c r="U17" s="26"/>
      <c r="V17" s="26"/>
      <c r="W17" s="26"/>
      <c r="X17" s="25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</row>
    <row r="18" spans="1:48" s="56" customFormat="1" ht="14.4" thickBot="1">
      <c r="A18" s="21">
        <v>2022</v>
      </c>
      <c r="B18" s="64">
        <v>0.6</v>
      </c>
      <c r="C18" s="65">
        <v>0.34910000000000002</v>
      </c>
      <c r="D18" s="66">
        <f>(C18-C17)/C17</f>
        <v>-0.25660136286201018</v>
      </c>
      <c r="E18" s="67">
        <v>0.6</v>
      </c>
      <c r="F18" s="65">
        <v>0.34060000000000001</v>
      </c>
      <c r="G18" s="66">
        <f>(F18-F17)/F17</f>
        <v>-0.3183910346207724</v>
      </c>
      <c r="H18" s="22" t="s">
        <v>28</v>
      </c>
      <c r="I18" s="54">
        <v>0.50949999999999995</v>
      </c>
      <c r="J18" s="54">
        <v>0.51470000000000005</v>
      </c>
      <c r="K18" s="26"/>
      <c r="L18" s="26"/>
      <c r="M18" s="26"/>
      <c r="N18" s="26"/>
      <c r="O18" s="26"/>
      <c r="P18" s="26"/>
      <c r="Q18" s="26"/>
      <c r="R18" s="26"/>
      <c r="S18" s="26"/>
      <c r="T18" s="25"/>
      <c r="U18" s="26"/>
      <c r="V18" s="26"/>
      <c r="W18" s="26"/>
      <c r="X18" s="25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</row>
    <row r="19" spans="1:48" ht="14.4" thickBot="1">
      <c r="A19" s="21">
        <v>2023</v>
      </c>
      <c r="B19" s="64">
        <v>0.6</v>
      </c>
      <c r="C19" s="65">
        <v>0.437</v>
      </c>
      <c r="D19" s="66">
        <f>(C19-C18)/C18</f>
        <v>0.25179031796046969</v>
      </c>
      <c r="E19" s="67">
        <v>0.6</v>
      </c>
      <c r="F19" s="65">
        <v>0.40799999999999997</v>
      </c>
      <c r="G19" s="66">
        <f>(F19-F18)/F18</f>
        <v>0.19788608338226646</v>
      </c>
      <c r="H19" s="22" t="s">
        <v>28</v>
      </c>
      <c r="I19" s="54">
        <v>0.4698</v>
      </c>
      <c r="J19" s="54">
        <v>0.45379999999999998</v>
      </c>
      <c r="T19" s="27"/>
      <c r="X19" s="27"/>
    </row>
    <row r="20" spans="1:48" ht="14.4" thickBot="1">
      <c r="A20" s="23">
        <v>2024</v>
      </c>
      <c r="B20" s="60">
        <v>0.6</v>
      </c>
      <c r="C20" s="61">
        <v>0.55310000000000004</v>
      </c>
      <c r="D20" s="62">
        <f>(C20-C19)/C19</f>
        <v>0.26567505720823809</v>
      </c>
      <c r="E20" s="63">
        <v>0.6</v>
      </c>
      <c r="F20" s="61">
        <v>0.55959999999999999</v>
      </c>
      <c r="G20" s="62">
        <f>(F20-F19)/F19</f>
        <v>0.37156862745098046</v>
      </c>
      <c r="H20" s="24" t="s">
        <v>28</v>
      </c>
      <c r="I20" s="55">
        <v>0.45800000000000002</v>
      </c>
      <c r="J20" s="55">
        <v>0.42049999999999998</v>
      </c>
      <c r="T20" s="25"/>
      <c r="U20" s="26"/>
      <c r="X20" s="25"/>
      <c r="Y20" s="26"/>
    </row>
    <row r="21" spans="1:48">
      <c r="T21" s="25"/>
      <c r="U21" s="26"/>
      <c r="X21" s="25"/>
      <c r="Y21" s="26"/>
    </row>
    <row r="22" spans="1:48">
      <c r="T22" s="25"/>
      <c r="U22" s="26"/>
      <c r="X22" s="25"/>
      <c r="Y22" s="26"/>
    </row>
    <row r="23" spans="1:48">
      <c r="T23" s="25"/>
      <c r="U23" s="26"/>
      <c r="X23" s="25"/>
      <c r="Y23" s="26"/>
    </row>
    <row r="24" spans="1:48">
      <c r="T24" s="25"/>
      <c r="U24" s="26"/>
      <c r="X24" s="25"/>
      <c r="Y24" s="26"/>
    </row>
    <row r="25" spans="1:48">
      <c r="T25" s="25"/>
      <c r="U25" s="26"/>
      <c r="X25" s="25"/>
      <c r="Y25" s="26"/>
    </row>
    <row r="26" spans="1:48">
      <c r="T26" s="25"/>
      <c r="U26" s="26"/>
      <c r="X26" s="25"/>
      <c r="Y26" s="26"/>
    </row>
    <row r="27" spans="1:48">
      <c r="L27" s="26"/>
      <c r="M27" s="26"/>
    </row>
    <row r="29" spans="1:48">
      <c r="W29" s="27"/>
    </row>
    <row r="30" spans="1:48">
      <c r="W30" s="27"/>
    </row>
    <row r="31" spans="1:48">
      <c r="W31" s="27"/>
    </row>
    <row r="32" spans="1:48">
      <c r="W32" s="27"/>
    </row>
    <row r="33" spans="23:23">
      <c r="W33" s="27"/>
    </row>
    <row r="34" spans="23:23">
      <c r="W34" s="27"/>
    </row>
    <row r="51" spans="1:38" ht="12" customHeight="1"/>
    <row r="52" spans="1:38" ht="18.75" customHeight="1">
      <c r="A52" s="80" t="s">
        <v>23</v>
      </c>
      <c r="B52" s="80"/>
      <c r="C52" s="80"/>
      <c r="D52" s="80"/>
      <c r="E52" s="80"/>
      <c r="F52" s="80"/>
      <c r="G52" s="80"/>
      <c r="H52" s="79"/>
      <c r="I52" s="79"/>
    </row>
    <row r="53" spans="1:38" ht="12.6" thickBot="1"/>
    <row r="54" spans="1:38" s="6" customFormat="1" ht="14.1" customHeight="1" thickBot="1">
      <c r="B54" s="72">
        <v>2019</v>
      </c>
      <c r="C54" s="73"/>
      <c r="D54" s="72">
        <v>2020</v>
      </c>
      <c r="E54" s="73"/>
      <c r="F54" s="72">
        <v>2021</v>
      </c>
      <c r="G54" s="73"/>
      <c r="H54" s="72">
        <v>2022</v>
      </c>
      <c r="I54" s="73"/>
      <c r="J54" s="72">
        <v>2023</v>
      </c>
      <c r="K54" s="73"/>
      <c r="L54" s="72">
        <v>2024</v>
      </c>
      <c r="M54" s="73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</row>
    <row r="55" spans="1:38" s="6" customFormat="1" ht="13.8" thickBot="1">
      <c r="A55" s="49" t="s">
        <v>7</v>
      </c>
      <c r="B55" s="29" t="s">
        <v>8</v>
      </c>
      <c r="C55" s="17" t="s">
        <v>9</v>
      </c>
      <c r="D55" s="29" t="s">
        <v>8</v>
      </c>
      <c r="E55" s="17" t="s">
        <v>9</v>
      </c>
      <c r="F55" s="29" t="s">
        <v>8</v>
      </c>
      <c r="G55" s="17" t="s">
        <v>9</v>
      </c>
      <c r="H55" s="29" t="s">
        <v>8</v>
      </c>
      <c r="I55" s="17" t="s">
        <v>9</v>
      </c>
      <c r="J55" s="29" t="s">
        <v>8</v>
      </c>
      <c r="K55" s="17" t="s">
        <v>9</v>
      </c>
      <c r="L55" s="29" t="s">
        <v>8</v>
      </c>
      <c r="M55" s="17" t="s">
        <v>9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</row>
    <row r="56" spans="1:38" s="6" customFormat="1" ht="13.2">
      <c r="A56" s="33" t="s">
        <v>0</v>
      </c>
      <c r="B56" s="30">
        <v>89</v>
      </c>
      <c r="C56" s="31">
        <f>B56/B66</f>
        <v>0.7807017543859649</v>
      </c>
      <c r="D56" s="30">
        <v>78</v>
      </c>
      <c r="E56" s="31">
        <f>D56/D66</f>
        <v>0.7289719626168224</v>
      </c>
      <c r="F56" s="30">
        <v>58</v>
      </c>
      <c r="G56" s="31">
        <f>F56/F66</f>
        <v>0.46963562753036436</v>
      </c>
      <c r="H56" s="30">
        <v>37</v>
      </c>
      <c r="I56" s="31">
        <f>H56/H66</f>
        <v>0.34905660377358488</v>
      </c>
      <c r="J56" s="30">
        <v>43</v>
      </c>
      <c r="K56" s="31">
        <f>J56/J66</f>
        <v>0.43654822335025378</v>
      </c>
      <c r="L56" s="30">
        <v>47.84</v>
      </c>
      <c r="M56" s="31">
        <f>L56/L66</f>
        <v>0.55306358381502896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</row>
    <row r="57" spans="1:38" s="6" customFormat="1" ht="13.2">
      <c r="A57" s="33" t="s">
        <v>20</v>
      </c>
      <c r="B57" s="34">
        <v>0</v>
      </c>
      <c r="C57" s="35">
        <f>B57/B66</f>
        <v>0</v>
      </c>
      <c r="D57" s="34">
        <v>0</v>
      </c>
      <c r="E57" s="35">
        <f>D57/D66</f>
        <v>0</v>
      </c>
      <c r="F57" s="34">
        <v>0</v>
      </c>
      <c r="G57" s="35">
        <f>F57/F66</f>
        <v>0</v>
      </c>
      <c r="H57" s="34">
        <v>2</v>
      </c>
      <c r="I57" s="35">
        <f>H57/H66</f>
        <v>1.8867924528301886E-2</v>
      </c>
      <c r="J57" s="34">
        <v>3</v>
      </c>
      <c r="K57" s="35">
        <f>J57/J66</f>
        <v>3.0456852791878174E-2</v>
      </c>
      <c r="L57" s="34">
        <v>1.1599999999999999</v>
      </c>
      <c r="M57" s="35">
        <f>L57/L66</f>
        <v>1.3410404624277455E-2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38" s="6" customFormat="1" ht="13.2">
      <c r="A58" s="33" t="s">
        <v>3</v>
      </c>
      <c r="B58" s="34">
        <v>0</v>
      </c>
      <c r="C58" s="35">
        <f>B58/B66</f>
        <v>0</v>
      </c>
      <c r="D58" s="34">
        <v>5</v>
      </c>
      <c r="E58" s="35">
        <f>D58/D66</f>
        <v>4.6728971962616821E-2</v>
      </c>
      <c r="F58" s="34">
        <v>0</v>
      </c>
      <c r="G58" s="35">
        <f>F58/F66</f>
        <v>0</v>
      </c>
      <c r="H58" s="34">
        <v>0</v>
      </c>
      <c r="I58" s="35">
        <f>H58/H66</f>
        <v>0</v>
      </c>
      <c r="J58" s="34">
        <v>0</v>
      </c>
      <c r="K58" s="35">
        <f>J58/J66</f>
        <v>0</v>
      </c>
      <c r="L58" s="34">
        <v>2</v>
      </c>
      <c r="M58" s="35">
        <f>L58/L66</f>
        <v>2.3121387283236993E-2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</row>
    <row r="59" spans="1:38" s="6" customFormat="1" ht="13.2">
      <c r="A59" s="33" t="s">
        <v>1</v>
      </c>
      <c r="B59" s="34">
        <v>9</v>
      </c>
      <c r="C59" s="35">
        <f>B59/B66</f>
        <v>7.8947368421052627E-2</v>
      </c>
      <c r="D59" s="34">
        <v>9</v>
      </c>
      <c r="E59" s="35">
        <f>D59/D66</f>
        <v>8.4112149532710276E-2</v>
      </c>
      <c r="F59" s="34">
        <v>0</v>
      </c>
      <c r="G59" s="35">
        <f>F59/F66</f>
        <v>0</v>
      </c>
      <c r="H59" s="34">
        <v>0</v>
      </c>
      <c r="I59" s="35">
        <f>H59/H66</f>
        <v>0</v>
      </c>
      <c r="J59" s="34">
        <v>0</v>
      </c>
      <c r="K59" s="35">
        <f>J59/J66</f>
        <v>0</v>
      </c>
      <c r="L59" s="34">
        <v>0</v>
      </c>
      <c r="M59" s="35">
        <f>L59/L66</f>
        <v>0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</row>
    <row r="60" spans="1:38" s="6" customFormat="1" ht="13.2">
      <c r="A60" s="33" t="s">
        <v>2</v>
      </c>
      <c r="B60" s="34">
        <v>5</v>
      </c>
      <c r="C60" s="35">
        <f>B60/B66</f>
        <v>4.3859649122807015E-2</v>
      </c>
      <c r="D60" s="34">
        <v>6</v>
      </c>
      <c r="E60" s="35">
        <f>D60/D66</f>
        <v>5.6074766355140186E-2</v>
      </c>
      <c r="F60" s="34">
        <v>0</v>
      </c>
      <c r="G60" s="35">
        <f>F60/F66</f>
        <v>0</v>
      </c>
      <c r="H60" s="34">
        <v>4</v>
      </c>
      <c r="I60" s="35">
        <f>H60/H66</f>
        <v>3.7735849056603772E-2</v>
      </c>
      <c r="J60" s="34">
        <v>4</v>
      </c>
      <c r="K60" s="35">
        <f>J60/J66</f>
        <v>4.060913705583756E-2</v>
      </c>
      <c r="L60" s="34">
        <v>0</v>
      </c>
      <c r="M60" s="35">
        <f>L60/L66</f>
        <v>0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</row>
    <row r="61" spans="1:38" s="6" customFormat="1" ht="12.75" customHeight="1">
      <c r="A61" s="36" t="s">
        <v>16</v>
      </c>
      <c r="B61" s="34">
        <v>4</v>
      </c>
      <c r="C61" s="35">
        <f>B61/B66</f>
        <v>3.5087719298245612E-2</v>
      </c>
      <c r="D61" s="34">
        <v>2</v>
      </c>
      <c r="E61" s="35">
        <f>D61/D66</f>
        <v>1.8691588785046728E-2</v>
      </c>
      <c r="F61" s="34">
        <v>3.5</v>
      </c>
      <c r="G61" s="35">
        <f>F61/F66</f>
        <v>2.8340080971659919E-2</v>
      </c>
      <c r="H61" s="34">
        <v>8</v>
      </c>
      <c r="I61" s="35">
        <f>H61/H66</f>
        <v>7.5471698113207544E-2</v>
      </c>
      <c r="J61" s="34">
        <v>7.5</v>
      </c>
      <c r="K61" s="35">
        <f>J61/J66</f>
        <v>7.6142131979695438E-2</v>
      </c>
      <c r="L61" s="34">
        <v>2.5</v>
      </c>
      <c r="M61" s="35">
        <f>L61/L66</f>
        <v>2.8901734104046242E-2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</row>
    <row r="62" spans="1:38" s="6" customFormat="1" ht="13.2">
      <c r="A62" s="33" t="s">
        <v>30</v>
      </c>
      <c r="B62" s="34">
        <v>0</v>
      </c>
      <c r="C62" s="35">
        <f>B62/B66</f>
        <v>0</v>
      </c>
      <c r="D62" s="34">
        <v>0</v>
      </c>
      <c r="E62" s="35">
        <f>D62/D66</f>
        <v>0</v>
      </c>
      <c r="F62" s="34">
        <v>0</v>
      </c>
      <c r="G62" s="35">
        <f>F62/F66</f>
        <v>0</v>
      </c>
      <c r="H62" s="34">
        <v>0</v>
      </c>
      <c r="I62" s="35">
        <f>H62/H66</f>
        <v>0</v>
      </c>
      <c r="J62" s="34">
        <v>0</v>
      </c>
      <c r="K62" s="35">
        <f>J62/J66</f>
        <v>0</v>
      </c>
      <c r="L62" s="34">
        <v>0</v>
      </c>
      <c r="M62" s="35">
        <f>L62/L66</f>
        <v>0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</row>
    <row r="63" spans="1:38" s="6" customFormat="1" ht="13.2">
      <c r="A63" s="33" t="s">
        <v>29</v>
      </c>
      <c r="B63" s="34">
        <v>7</v>
      </c>
      <c r="C63" s="35">
        <f>B63/B66</f>
        <v>6.1403508771929821E-2</v>
      </c>
      <c r="D63" s="34">
        <v>7</v>
      </c>
      <c r="E63" s="35">
        <f>D63/D66</f>
        <v>6.5420560747663545E-2</v>
      </c>
      <c r="F63" s="34">
        <v>62</v>
      </c>
      <c r="G63" s="35">
        <f>F63/F66</f>
        <v>0.50202429149797567</v>
      </c>
      <c r="H63" s="34">
        <v>55</v>
      </c>
      <c r="I63" s="35">
        <f>H63/H66</f>
        <v>0.51886792452830188</v>
      </c>
      <c r="J63" s="34">
        <v>41</v>
      </c>
      <c r="K63" s="35">
        <f>J63/J66</f>
        <v>0.41624365482233505</v>
      </c>
      <c r="L63" s="34">
        <v>33</v>
      </c>
      <c r="M63" s="35">
        <f>L63/L66</f>
        <v>0.38150289017341038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</row>
    <row r="64" spans="1:38" s="6" customFormat="1" ht="13.2">
      <c r="A64" s="33" t="s">
        <v>5</v>
      </c>
      <c r="B64" s="34">
        <v>0</v>
      </c>
      <c r="C64" s="35">
        <f>B64/B66</f>
        <v>0</v>
      </c>
      <c r="D64" s="34">
        <v>0</v>
      </c>
      <c r="E64" s="35">
        <f>D64/D66</f>
        <v>0</v>
      </c>
      <c r="F64" s="34">
        <v>0</v>
      </c>
      <c r="G64" s="35">
        <f>F64/F66</f>
        <v>0</v>
      </c>
      <c r="H64" s="34">
        <v>0</v>
      </c>
      <c r="I64" s="35">
        <f>H64/H66</f>
        <v>0</v>
      </c>
      <c r="J64" s="34">
        <v>0</v>
      </c>
      <c r="K64" s="35">
        <f>J64/J66</f>
        <v>0</v>
      </c>
      <c r="L64" s="34">
        <v>0</v>
      </c>
      <c r="M64" s="35">
        <f>L64/L66</f>
        <v>0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  <row r="65" spans="1:48" s="6" customFormat="1" ht="13.2">
      <c r="A65" s="33" t="s">
        <v>4</v>
      </c>
      <c r="B65" s="34">
        <v>0</v>
      </c>
      <c r="C65" s="35">
        <f>B65/B66</f>
        <v>0</v>
      </c>
      <c r="D65" s="34">
        <v>0</v>
      </c>
      <c r="E65" s="35">
        <f>D65/D66</f>
        <v>0</v>
      </c>
      <c r="F65" s="34">
        <v>0</v>
      </c>
      <c r="G65" s="35">
        <f>F65/F66</f>
        <v>0</v>
      </c>
      <c r="H65" s="34">
        <v>0</v>
      </c>
      <c r="I65" s="35">
        <f>H65/H66</f>
        <v>0</v>
      </c>
      <c r="J65" s="34">
        <v>0</v>
      </c>
      <c r="K65" s="35">
        <f>J65/J66</f>
        <v>0</v>
      </c>
      <c r="L65" s="34">
        <v>0</v>
      </c>
      <c r="M65" s="35">
        <f>L65/L66</f>
        <v>0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</row>
    <row r="66" spans="1:48" s="6" customFormat="1" ht="13.8" thickBot="1">
      <c r="A66" s="33" t="s">
        <v>6</v>
      </c>
      <c r="B66" s="50">
        <f t="shared" ref="B66:I66" si="2">SUM(B56:B65)</f>
        <v>114</v>
      </c>
      <c r="C66" s="51">
        <f t="shared" si="2"/>
        <v>1</v>
      </c>
      <c r="D66" s="50">
        <f t="shared" si="2"/>
        <v>107</v>
      </c>
      <c r="E66" s="51">
        <f t="shared" si="2"/>
        <v>1</v>
      </c>
      <c r="F66" s="50">
        <f t="shared" si="2"/>
        <v>123.5</v>
      </c>
      <c r="G66" s="51">
        <f t="shared" si="2"/>
        <v>1</v>
      </c>
      <c r="H66" s="50">
        <f t="shared" si="2"/>
        <v>106</v>
      </c>
      <c r="I66" s="51">
        <f t="shared" si="2"/>
        <v>1</v>
      </c>
      <c r="J66" s="50">
        <f>SUM(J56:J65)</f>
        <v>98.5</v>
      </c>
      <c r="K66" s="51">
        <f>SUM(K56:K65)</f>
        <v>1</v>
      </c>
      <c r="L66" s="50">
        <v>86.5</v>
      </c>
      <c r="M66" s="51">
        <f>SUM(M56:M65)</f>
        <v>1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</row>
    <row r="67" spans="1:48" s="6" customFormat="1" ht="13.2">
      <c r="A67" s="37"/>
      <c r="B67" s="38"/>
      <c r="C67" s="39"/>
      <c r="D67" s="40"/>
      <c r="E67" s="32"/>
      <c r="F67" s="40"/>
      <c r="G67" s="32"/>
      <c r="H67" s="32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1:48" s="6" customFormat="1" ht="13.2">
      <c r="A68" s="37"/>
      <c r="B68" s="38"/>
      <c r="C68" s="39"/>
      <c r="D68" s="40"/>
      <c r="E68" s="32"/>
      <c r="F68" s="40"/>
      <c r="G68" s="32"/>
      <c r="H68" s="32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1:48" s="6" customFormat="1" ht="13.2">
      <c r="A69" s="37"/>
      <c r="B69" s="38"/>
      <c r="C69" s="39"/>
      <c r="D69" s="40"/>
      <c r="E69" s="32"/>
      <c r="F69" s="40"/>
      <c r="G69" s="32"/>
      <c r="H69" s="32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1:48" s="6" customFormat="1" ht="13.2">
      <c r="A70" s="37"/>
      <c r="B70" s="38"/>
      <c r="C70" s="39"/>
      <c r="D70" s="40"/>
      <c r="E70" s="32"/>
      <c r="F70" s="40"/>
      <c r="G70" s="32"/>
      <c r="H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1:48" s="6" customFormat="1" ht="13.2">
      <c r="A71" s="37"/>
      <c r="B71" s="38"/>
      <c r="C71" s="39"/>
      <c r="D71" s="40"/>
      <c r="E71" s="32"/>
      <c r="F71" s="40"/>
      <c r="G71" s="32"/>
      <c r="H71" s="32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1:48" s="6" customFormat="1" ht="13.2">
      <c r="A72" s="37"/>
      <c r="B72" s="38"/>
      <c r="C72" s="39"/>
      <c r="D72" s="40"/>
      <c r="E72" s="32"/>
      <c r="F72" s="40"/>
      <c r="G72" s="32"/>
      <c r="H72" s="32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88" spans="1:43" ht="41.1" customHeight="1">
      <c r="A88" s="41"/>
      <c r="B88" s="82" t="s">
        <v>31</v>
      </c>
      <c r="C88" s="82"/>
      <c r="D88" s="82"/>
      <c r="E88" s="82"/>
      <c r="F88" s="82"/>
      <c r="G88" s="41"/>
      <c r="H88" s="42"/>
      <c r="I88" s="42"/>
    </row>
    <row r="89" spans="1:43" ht="12.6" thickBot="1"/>
    <row r="90" spans="1:43" s="6" customFormat="1" ht="13.8" thickBot="1">
      <c r="D90" s="43">
        <v>2019</v>
      </c>
      <c r="E90" s="43">
        <v>2020</v>
      </c>
      <c r="F90" s="43">
        <v>2021</v>
      </c>
      <c r="G90" s="43">
        <v>2022</v>
      </c>
      <c r="H90" s="43">
        <v>2023</v>
      </c>
      <c r="I90" s="43">
        <v>2024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</row>
    <row r="91" spans="1:43" s="6" customFormat="1" ht="13.2">
      <c r="B91" s="33" t="s">
        <v>20</v>
      </c>
      <c r="C91" s="44"/>
      <c r="D91" s="68">
        <v>1</v>
      </c>
      <c r="E91" s="52">
        <v>5</v>
      </c>
      <c r="F91" s="52">
        <v>2</v>
      </c>
      <c r="G91" s="52">
        <v>4</v>
      </c>
      <c r="H91" s="52">
        <v>5</v>
      </c>
      <c r="I91" s="52">
        <v>7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</row>
    <row r="92" spans="1:43" s="6" customFormat="1" ht="13.2">
      <c r="B92" s="33" t="s">
        <v>3</v>
      </c>
      <c r="C92" s="46"/>
      <c r="D92" s="69">
        <v>2</v>
      </c>
      <c r="E92" s="45">
        <v>1</v>
      </c>
      <c r="F92" s="45">
        <v>0</v>
      </c>
      <c r="G92" s="45">
        <v>2</v>
      </c>
      <c r="H92" s="45">
        <v>3</v>
      </c>
      <c r="I92" s="45">
        <v>3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</row>
    <row r="93" spans="1:43" s="6" customFormat="1" ht="13.2">
      <c r="B93" s="33" t="s">
        <v>1</v>
      </c>
      <c r="C93" s="46"/>
      <c r="D93" s="69">
        <v>12</v>
      </c>
      <c r="E93" s="45">
        <v>8</v>
      </c>
      <c r="F93" s="45">
        <v>3</v>
      </c>
      <c r="G93" s="45">
        <v>2</v>
      </c>
      <c r="H93" s="45">
        <v>6</v>
      </c>
      <c r="I93" s="45">
        <v>6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</row>
    <row r="94" spans="1:43" s="6" customFormat="1" ht="13.2">
      <c r="B94" s="33" t="s">
        <v>2</v>
      </c>
      <c r="C94" s="46"/>
      <c r="D94" s="69">
        <v>6</v>
      </c>
      <c r="E94" s="45">
        <v>6</v>
      </c>
      <c r="F94" s="45">
        <v>4</v>
      </c>
      <c r="G94" s="45">
        <v>6</v>
      </c>
      <c r="H94" s="45">
        <v>2</v>
      </c>
      <c r="I94" s="45">
        <v>1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</row>
    <row r="95" spans="1:43" s="6" customFormat="1" ht="12.75" customHeight="1">
      <c r="B95" s="36" t="s">
        <v>16</v>
      </c>
      <c r="C95" s="46"/>
      <c r="D95" s="69">
        <v>8</v>
      </c>
      <c r="E95" s="45">
        <v>11</v>
      </c>
      <c r="F95" s="45">
        <v>5</v>
      </c>
      <c r="G95" s="45">
        <v>11</v>
      </c>
      <c r="H95" s="45">
        <v>6</v>
      </c>
      <c r="I95" s="45">
        <v>5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</row>
    <row r="96" spans="1:43" s="6" customFormat="1" ht="12.75" customHeight="1">
      <c r="B96" s="36" t="s">
        <v>30</v>
      </c>
      <c r="C96" s="46"/>
      <c r="D96" s="69"/>
      <c r="E96" s="45"/>
      <c r="F96" s="45"/>
      <c r="G96" s="45"/>
      <c r="H96" s="45"/>
      <c r="I96" s="45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</row>
    <row r="97" spans="2:43" s="6" customFormat="1" ht="15" customHeight="1">
      <c r="B97" s="33" t="s">
        <v>29</v>
      </c>
      <c r="C97" s="46"/>
      <c r="D97" s="69">
        <v>11</v>
      </c>
      <c r="E97" s="45">
        <v>10</v>
      </c>
      <c r="F97" s="45">
        <v>18</v>
      </c>
      <c r="G97" s="45">
        <v>17</v>
      </c>
      <c r="H97" s="45">
        <v>9</v>
      </c>
      <c r="I97" s="45">
        <v>14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</row>
    <row r="98" spans="2:43" s="6" customFormat="1" ht="15" customHeight="1">
      <c r="B98" s="33" t="s">
        <v>5</v>
      </c>
      <c r="C98" s="46"/>
      <c r="D98" s="69">
        <v>2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</row>
    <row r="99" spans="2:43" s="6" customFormat="1" ht="13.8" thickBot="1">
      <c r="B99" s="33" t="s">
        <v>4</v>
      </c>
      <c r="C99" s="44"/>
      <c r="D99" s="70">
        <v>1</v>
      </c>
      <c r="E99" s="47">
        <v>0</v>
      </c>
      <c r="F99" s="47">
        <v>0</v>
      </c>
      <c r="G99" s="47">
        <v>0</v>
      </c>
      <c r="H99" s="47">
        <v>1</v>
      </c>
      <c r="I99" s="47">
        <v>0</v>
      </c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</row>
    <row r="102" spans="2:43" ht="17.399999999999999">
      <c r="B102" s="82" t="s">
        <v>32</v>
      </c>
      <c r="C102" s="82"/>
      <c r="D102" s="82"/>
      <c r="E102" s="82"/>
      <c r="F102" s="82"/>
    </row>
    <row r="104" spans="2:43" ht="13.2">
      <c r="C104" s="48">
        <v>16.72</v>
      </c>
      <c r="D104" s="37" t="s">
        <v>33</v>
      </c>
    </row>
    <row r="105" spans="2:43" ht="13.2">
      <c r="C105" s="53">
        <v>28.06</v>
      </c>
      <c r="D105" s="37" t="s">
        <v>34</v>
      </c>
    </row>
  </sheetData>
  <mergeCells count="16">
    <mergeCell ref="B88:F88"/>
    <mergeCell ref="B12:D12"/>
    <mergeCell ref="E12:G12"/>
    <mergeCell ref="B102:F102"/>
    <mergeCell ref="H54:I54"/>
    <mergeCell ref="D54:E54"/>
    <mergeCell ref="F54:G54"/>
    <mergeCell ref="B54:C54"/>
    <mergeCell ref="L54:M54"/>
    <mergeCell ref="J54:K54"/>
    <mergeCell ref="A11:G11"/>
    <mergeCell ref="A2:I2"/>
    <mergeCell ref="A3:I3"/>
    <mergeCell ref="A10:I10"/>
    <mergeCell ref="A52:I52"/>
    <mergeCell ref="I12:J12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JLBC</vt:lpstr>
      <vt:lpstr>JLBC!Print_Area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2014-11-04T17:23:39Z</cp:lastPrinted>
  <dcterms:created xsi:type="dcterms:W3CDTF">1999-06-08T15:24:14Z</dcterms:created>
  <dcterms:modified xsi:type="dcterms:W3CDTF">2024-10-03T23:20:11Z</dcterms:modified>
</cp:coreProperties>
</file>