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ate1904="1"/>
  <mc:AlternateContent xmlns:mc="http://schemas.openxmlformats.org/markup-compatibility/2006">
    <mc:Choice Requires="x15">
      <x15ac:absPath xmlns:x15ac="http://schemas.microsoft.com/office/spreadsheetml/2010/11/ac" url="C:\Users\224212\Desktop\10.8\"/>
    </mc:Choice>
  </mc:AlternateContent>
  <bookViews>
    <workbookView xWindow="0" yWindow="0" windowWidth="28800" windowHeight="12432"/>
  </bookViews>
  <sheets>
    <sheet name="House" sheetId="1" r:id="rId1"/>
  </sheets>
  <definedNames>
    <definedName name="_xlnm.Print_Area" localSheetId="0">House!$A$1:$I$105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0" i="1" l="1"/>
  <c r="D20" i="1"/>
  <c r="M66" i="1" l="1"/>
  <c r="J66" i="1"/>
  <c r="K57" i="1" s="1"/>
  <c r="G19" i="1"/>
  <c r="D19" i="1"/>
  <c r="K64" i="1" l="1"/>
  <c r="K62" i="1"/>
  <c r="K60" i="1"/>
  <c r="K63" i="1"/>
  <c r="K61" i="1"/>
  <c r="K56" i="1"/>
  <c r="K59" i="1"/>
  <c r="K58" i="1"/>
  <c r="K65" i="1"/>
  <c r="K66" i="1" l="1"/>
  <c r="H66" i="1" l="1"/>
  <c r="I56" i="1" s="1"/>
  <c r="D18" i="1"/>
  <c r="G18" i="1"/>
  <c r="F66" i="1"/>
  <c r="G65" i="1" s="1"/>
  <c r="G17" i="1"/>
  <c r="D17" i="1"/>
  <c r="I62" i="1" l="1"/>
  <c r="I61" i="1"/>
  <c r="I63" i="1"/>
  <c r="I60" i="1"/>
  <c r="I59" i="1"/>
  <c r="I58" i="1"/>
  <c r="I65" i="1"/>
  <c r="I57" i="1"/>
  <c r="I64" i="1"/>
  <c r="G59" i="1"/>
  <c r="G61" i="1"/>
  <c r="G56" i="1"/>
  <c r="G58" i="1"/>
  <c r="G60" i="1"/>
  <c r="G62" i="1"/>
  <c r="G63" i="1"/>
  <c r="G64" i="1"/>
  <c r="G57" i="1"/>
  <c r="D66" i="1"/>
  <c r="E59" i="1" s="1"/>
  <c r="D16" i="1"/>
  <c r="G16" i="1"/>
  <c r="B66" i="1"/>
  <c r="C57" i="1" s="1"/>
  <c r="G15" i="1"/>
  <c r="D15" i="1"/>
  <c r="I66" i="1" l="1"/>
  <c r="C62" i="1"/>
  <c r="C61" i="1"/>
  <c r="C59" i="1"/>
  <c r="C58" i="1"/>
  <c r="C64" i="1"/>
  <c r="E57" i="1"/>
  <c r="C63" i="1"/>
  <c r="C60" i="1"/>
  <c r="G66" i="1"/>
  <c r="C56" i="1"/>
  <c r="E60" i="1"/>
  <c r="E65" i="1"/>
  <c r="C65" i="1"/>
  <c r="E58" i="1"/>
  <c r="E56" i="1"/>
  <c r="E62" i="1"/>
  <c r="E61" i="1"/>
  <c r="E63" i="1"/>
  <c r="E64" i="1"/>
  <c r="C66" i="1" l="1"/>
  <c r="E66" i="1"/>
</calcChain>
</file>

<file path=xl/sharedStrings.xml><?xml version="1.0" encoding="utf-8"?>
<sst xmlns="http://schemas.openxmlformats.org/spreadsheetml/2006/main" count="63" uniqueCount="36">
  <si>
    <t>SOV</t>
  </si>
  <si>
    <t>Bus</t>
  </si>
  <si>
    <t>Carpool</t>
  </si>
  <si>
    <t>Bicycle</t>
  </si>
  <si>
    <t>Walk</t>
  </si>
  <si>
    <t>Vanpool</t>
  </si>
  <si>
    <t>TOTAL</t>
  </si>
  <si>
    <t>Mode</t>
  </si>
  <si>
    <t>Trips/Week</t>
  </si>
  <si>
    <t>% Trips</t>
  </si>
  <si>
    <t>SOV Trip Rate</t>
  </si>
  <si>
    <t>Goal</t>
  </si>
  <si>
    <t>Actual</t>
  </si>
  <si>
    <t>SOV Miles Traveled Rate</t>
  </si>
  <si>
    <t>Survey Year</t>
  </si>
  <si>
    <t>Response Rate</t>
  </si>
  <si>
    <t>CWW</t>
  </si>
  <si>
    <t>SOV Trip Actual</t>
  </si>
  <si>
    <t>SOVMT Actual</t>
  </si>
  <si>
    <t>% Change</t>
  </si>
  <si>
    <t>AFV</t>
  </si>
  <si>
    <t>Achieved</t>
  </si>
  <si>
    <t>Goal?</t>
  </si>
  <si>
    <t>Number and Percentage of Commute Trips/Week by Mode</t>
  </si>
  <si>
    <t>All State Employees</t>
  </si>
  <si>
    <t>NO</t>
  </si>
  <si>
    <t>Annual TRP Goals (as Established by Maricopa County) and Actuals</t>
  </si>
  <si>
    <t>House of Representatives - Capitol Complex</t>
  </si>
  <si>
    <t>YES</t>
  </si>
  <si>
    <t>Telework</t>
  </si>
  <si>
    <t>Light Rail</t>
  </si>
  <si>
    <t>Number of Employees Interested in an Alternate Mode</t>
  </si>
  <si>
    <t>Average Commute Distance and Time</t>
  </si>
  <si>
    <t>miles traveled each trip one-way</t>
  </si>
  <si>
    <t>minutes traveled each trip one-way</t>
  </si>
  <si>
    <t>Travel Reduction Results from Annual Travel Reduction Survey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</si>
</sst>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(* #,##0.00_);_(* \(#,##0.00\);_(* &quot;-&quot;??_);_(@_)"/>
    <numFmt numFmtId="164" formatCode="0.0%"/>
  </numFmts>
  <fonts count="18">
    <font>
      <sz val="9"/>
      <name val="Geneva"/>
    </font>
    <font>
      <sz val="9"/>
      <name val="Geneva"/>
    </font>
    <font>
      <sz val="11"/>
      <name val="Times New Roman"/>
      <family val="1"/>
    </font>
    <font>
      <sz val="11"/>
      <color indexed="9"/>
      <name val="Times New Roman"/>
      <family val="1"/>
    </font>
    <font>
      <sz val="9"/>
      <name val="Times New Roman"/>
      <family val="1"/>
    </font>
    <font>
      <sz val="9"/>
      <color indexed="9"/>
      <name val="Times New Roman"/>
      <family val="1"/>
    </font>
    <font>
      <b/>
      <sz val="18"/>
      <name val="Times New Roman"/>
      <family val="1"/>
    </font>
    <font>
      <b/>
      <sz val="18"/>
      <color indexed="9"/>
      <name val="Times New Roman"/>
      <family val="1"/>
    </font>
    <font>
      <b/>
      <sz val="12"/>
      <name val="Times New Roman"/>
      <family val="1"/>
    </font>
    <font>
      <sz val="10"/>
      <name val="Times New Roman"/>
      <family val="1"/>
    </font>
    <font>
      <b/>
      <sz val="11"/>
      <name val="Times New Roman"/>
      <family val="1"/>
    </font>
    <font>
      <i/>
      <sz val="10"/>
      <name val="Times New Roman"/>
      <family val="1"/>
    </font>
    <font>
      <b/>
      <sz val="14"/>
      <color indexed="8"/>
      <name val="Times New Roman"/>
      <family val="1"/>
    </font>
    <font>
      <b/>
      <sz val="14"/>
      <name val="Times New Roman"/>
      <family val="1"/>
    </font>
    <font>
      <b/>
      <sz val="9"/>
      <name val="Times New Roman"/>
      <family val="1"/>
    </font>
    <font>
      <b/>
      <sz val="11"/>
      <color indexed="9"/>
      <name val="Times New Roman"/>
      <family val="1"/>
    </font>
    <font>
      <b/>
      <sz val="9"/>
      <color indexed="9"/>
      <name val="Times New Roman"/>
      <family val="1"/>
    </font>
    <font>
      <sz val="10"/>
      <color indexed="9"/>
      <name val="Times New Roman"/>
      <family val="1"/>
    </font>
  </fonts>
  <fills count="2">
    <fill>
      <patternFill patternType="none"/>
    </fill>
    <fill>
      <patternFill patternType="gray125"/>
    </fill>
  </fills>
  <borders count="3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93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7" fillId="0" borderId="0" xfId="0" applyFont="1" applyAlignment="1">
      <alignment horizontal="center"/>
    </xf>
    <xf numFmtId="0" fontId="9" fillId="0" borderId="0" xfId="0" applyFont="1"/>
    <xf numFmtId="0" fontId="10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9" fillId="0" borderId="2" xfId="0" applyFont="1" applyBorder="1" applyAlignment="1">
      <alignment horizontal="center"/>
    </xf>
    <xf numFmtId="9" fontId="2" fillId="0" borderId="3" xfId="2" applyFont="1" applyBorder="1"/>
    <xf numFmtId="9" fontId="11" fillId="0" borderId="0" xfId="2" applyFont="1" applyBorder="1"/>
    <xf numFmtId="0" fontId="13" fillId="0" borderId="0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10" fillId="0" borderId="5" xfId="0" applyFont="1" applyBorder="1" applyAlignment="1">
      <alignment horizontal="center"/>
    </xf>
    <xf numFmtId="0" fontId="10" fillId="0" borderId="6" xfId="0" applyFont="1" applyBorder="1" applyAlignment="1">
      <alignment horizontal="center"/>
    </xf>
    <xf numFmtId="0" fontId="9" fillId="0" borderId="7" xfId="0" applyFont="1" applyBorder="1" applyAlignment="1">
      <alignment horizontal="center"/>
    </xf>
    <xf numFmtId="0" fontId="10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15" fillId="0" borderId="0" xfId="0" applyFont="1"/>
    <xf numFmtId="0" fontId="2" fillId="0" borderId="10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10" fillId="0" borderId="10" xfId="0" applyFont="1" applyBorder="1" applyAlignment="1">
      <alignment horizontal="center"/>
    </xf>
    <xf numFmtId="0" fontId="10" fillId="0" borderId="11" xfId="0" applyFont="1" applyBorder="1" applyAlignment="1">
      <alignment horizontal="center"/>
    </xf>
    <xf numFmtId="2" fontId="16" fillId="0" borderId="0" xfId="0" applyNumberFormat="1" applyFont="1"/>
    <xf numFmtId="0" fontId="16" fillId="0" borderId="0" xfId="0" applyFont="1"/>
    <xf numFmtId="2" fontId="5" fillId="0" borderId="0" xfId="0" applyNumberFormat="1" applyFont="1"/>
    <xf numFmtId="0" fontId="17" fillId="0" borderId="0" xfId="0" applyFont="1"/>
    <xf numFmtId="0" fontId="9" fillId="0" borderId="13" xfId="0" applyFont="1" applyBorder="1" applyAlignment="1">
      <alignment horizontal="center"/>
    </xf>
    <xf numFmtId="3" fontId="9" fillId="0" borderId="14" xfId="1" applyNumberFormat="1" applyFont="1" applyBorder="1"/>
    <xf numFmtId="164" fontId="9" fillId="0" borderId="15" xfId="2" applyNumberFormat="1" applyFont="1" applyBorder="1"/>
    <xf numFmtId="164" fontId="17" fillId="0" borderId="0" xfId="0" applyNumberFormat="1" applyFont="1" applyBorder="1"/>
    <xf numFmtId="0" fontId="9" fillId="0" borderId="16" xfId="0" applyFont="1" applyBorder="1"/>
    <xf numFmtId="3" fontId="9" fillId="0" borderId="17" xfId="1" applyNumberFormat="1" applyFont="1" applyBorder="1"/>
    <xf numFmtId="164" fontId="9" fillId="0" borderId="12" xfId="2" applyNumberFormat="1" applyFont="1" applyBorder="1"/>
    <xf numFmtId="0" fontId="9" fillId="0" borderId="16" xfId="0" applyFont="1" applyBorder="1" applyAlignment="1">
      <alignment wrapText="1"/>
    </xf>
    <xf numFmtId="0" fontId="9" fillId="0" borderId="0" xfId="0" applyFont="1" applyBorder="1"/>
    <xf numFmtId="3" fontId="9" fillId="0" borderId="0" xfId="0" applyNumberFormat="1" applyFont="1" applyBorder="1"/>
    <xf numFmtId="164" fontId="9" fillId="0" borderId="0" xfId="2" applyNumberFormat="1" applyFont="1" applyBorder="1"/>
    <xf numFmtId="3" fontId="17" fillId="0" borderId="0" xfId="0" applyNumberFormat="1" applyFont="1" applyBorder="1"/>
    <xf numFmtId="0" fontId="13" fillId="0" borderId="0" xfId="0" applyFont="1" applyAlignment="1">
      <alignment wrapText="1"/>
    </xf>
    <xf numFmtId="0" fontId="4" fillId="0" borderId="0" xfId="0" applyFont="1" applyAlignment="1">
      <alignment wrapText="1"/>
    </xf>
    <xf numFmtId="0" fontId="9" fillId="0" borderId="1" xfId="0" applyFont="1" applyBorder="1" applyAlignment="1">
      <alignment horizontal="center"/>
    </xf>
    <xf numFmtId="1" fontId="9" fillId="0" borderId="18" xfId="2" applyNumberFormat="1" applyFont="1" applyBorder="1"/>
    <xf numFmtId="1" fontId="9" fillId="0" borderId="19" xfId="2" applyNumberFormat="1" applyFont="1" applyBorder="1" applyAlignment="1">
      <alignment horizontal="center"/>
    </xf>
    <xf numFmtId="1" fontId="9" fillId="0" borderId="20" xfId="2" applyNumberFormat="1" applyFont="1" applyBorder="1"/>
    <xf numFmtId="1" fontId="9" fillId="0" borderId="21" xfId="2" applyNumberFormat="1" applyFont="1" applyBorder="1" applyAlignment="1">
      <alignment horizontal="center"/>
    </xf>
    <xf numFmtId="0" fontId="9" fillId="0" borderId="20" xfId="0" applyFont="1" applyBorder="1" applyAlignment="1">
      <alignment horizontal="center"/>
    </xf>
    <xf numFmtId="0" fontId="9" fillId="0" borderId="18" xfId="0" applyFont="1" applyBorder="1" applyAlignment="1">
      <alignment horizontal="center"/>
    </xf>
    <xf numFmtId="0" fontId="9" fillId="0" borderId="16" xfId="0" applyFont="1" applyBorder="1" applyAlignment="1">
      <alignment horizontal="center"/>
    </xf>
    <xf numFmtId="3" fontId="9" fillId="0" borderId="22" xfId="0" applyNumberFormat="1" applyFont="1" applyBorder="1"/>
    <xf numFmtId="164" fontId="9" fillId="0" borderId="23" xfId="2" applyNumberFormat="1" applyFont="1" applyBorder="1"/>
    <xf numFmtId="164" fontId="2" fillId="0" borderId="0" xfId="2" applyNumberFormat="1" applyFont="1" applyAlignment="1">
      <alignment horizontal="center"/>
    </xf>
    <xf numFmtId="0" fontId="14" fillId="0" borderId="0" xfId="0" applyFont="1"/>
    <xf numFmtId="164" fontId="2" fillId="0" borderId="24" xfId="2" applyNumberFormat="1" applyFont="1" applyBorder="1" applyAlignment="1">
      <alignment horizontal="center"/>
    </xf>
    <xf numFmtId="164" fontId="2" fillId="0" borderId="25" xfId="2" applyNumberFormat="1" applyFont="1" applyBorder="1" applyAlignment="1">
      <alignment horizontal="center"/>
    </xf>
    <xf numFmtId="164" fontId="2" fillId="0" borderId="26" xfId="2" applyNumberFormat="1" applyFont="1" applyBorder="1" applyAlignment="1">
      <alignment horizontal="center"/>
    </xf>
    <xf numFmtId="164" fontId="10" fillId="0" borderId="13" xfId="2" applyNumberFormat="1" applyFont="1" applyBorder="1" applyAlignment="1">
      <alignment horizontal="center"/>
    </xf>
    <xf numFmtId="164" fontId="10" fillId="0" borderId="6" xfId="2" applyNumberFormat="1" applyFont="1" applyBorder="1" applyAlignment="1">
      <alignment horizontal="center"/>
    </xf>
    <xf numFmtId="164" fontId="10" fillId="0" borderId="7" xfId="2" applyNumberFormat="1" applyFont="1" applyBorder="1" applyAlignment="1">
      <alignment horizontal="center"/>
    </xf>
    <xf numFmtId="164" fontId="10" fillId="0" borderId="27" xfId="2" applyNumberFormat="1" applyFont="1" applyBorder="1" applyAlignment="1">
      <alignment horizontal="center"/>
    </xf>
    <xf numFmtId="164" fontId="2" fillId="0" borderId="13" xfId="2" applyNumberFormat="1" applyFont="1" applyBorder="1" applyAlignment="1">
      <alignment horizontal="center"/>
    </xf>
    <xf numFmtId="164" fontId="2" fillId="0" borderId="6" xfId="2" applyNumberFormat="1" applyFont="1" applyBorder="1" applyAlignment="1">
      <alignment horizontal="center"/>
    </xf>
    <xf numFmtId="164" fontId="2" fillId="0" borderId="7" xfId="2" applyNumberFormat="1" applyFont="1" applyBorder="1" applyAlignment="1">
      <alignment horizontal="center"/>
    </xf>
    <xf numFmtId="164" fontId="2" fillId="0" borderId="27" xfId="2" applyNumberFormat="1" applyFont="1" applyBorder="1" applyAlignment="1">
      <alignment horizontal="center"/>
    </xf>
    <xf numFmtId="164" fontId="2" fillId="0" borderId="0" xfId="0" applyNumberFormat="1" applyFont="1" applyAlignment="1">
      <alignment horizontal="center"/>
    </xf>
    <xf numFmtId="1" fontId="9" fillId="0" borderId="15" xfId="2" applyNumberFormat="1" applyFont="1" applyBorder="1" applyAlignment="1">
      <alignment horizontal="center"/>
    </xf>
    <xf numFmtId="1" fontId="9" fillId="0" borderId="12" xfId="2" applyNumberFormat="1" applyFont="1" applyBorder="1" applyAlignment="1">
      <alignment horizontal="center"/>
    </xf>
    <xf numFmtId="1" fontId="9" fillId="0" borderId="31" xfId="2" applyNumberFormat="1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6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12" fillId="0" borderId="0" xfId="0" applyFont="1" applyAlignment="1">
      <alignment horizontal="center"/>
    </xf>
    <xf numFmtId="0" fontId="4" fillId="0" borderId="0" xfId="0" applyFont="1" applyAlignment="1"/>
    <xf numFmtId="0" fontId="13" fillId="0" borderId="0" xfId="0" applyFont="1" applyAlignment="1">
      <alignment horizontal="center"/>
    </xf>
    <xf numFmtId="0" fontId="10" fillId="0" borderId="28" xfId="0" applyFont="1" applyBorder="1" applyAlignment="1">
      <alignment horizontal="center"/>
    </xf>
    <xf numFmtId="0" fontId="10" fillId="0" borderId="30" xfId="0" applyFont="1" applyBorder="1" applyAlignment="1">
      <alignment horizontal="center"/>
    </xf>
    <xf numFmtId="0" fontId="10" fillId="0" borderId="29" xfId="0" applyFont="1" applyBorder="1" applyAlignment="1">
      <alignment horizontal="center"/>
    </xf>
    <xf numFmtId="0" fontId="14" fillId="0" borderId="30" xfId="0" applyFont="1" applyBorder="1"/>
    <xf numFmtId="0" fontId="14" fillId="0" borderId="29" xfId="0" applyFont="1" applyBorder="1"/>
    <xf numFmtId="0" fontId="13" fillId="0" borderId="0" xfId="0" applyFont="1" applyBorder="1" applyAlignment="1">
      <alignment horizontal="center"/>
    </xf>
    <xf numFmtId="0" fontId="13" fillId="0" borderId="0" xfId="0" applyFont="1" applyAlignment="1">
      <alignment horizontal="center" wrapText="1"/>
    </xf>
    <xf numFmtId="0" fontId="2" fillId="0" borderId="0" xfId="0" applyFont="1" applyBorder="1" applyAlignment="1">
      <alignment horizontal="center"/>
    </xf>
    <xf numFmtId="0" fontId="9" fillId="0" borderId="28" xfId="0" applyFont="1" applyBorder="1" applyAlignment="1">
      <alignment horizontal="center"/>
    </xf>
    <xf numFmtId="0" fontId="9" fillId="0" borderId="29" xfId="0" applyFont="1" applyBorder="1" applyAlignment="1">
      <alignment horizontal="center"/>
    </xf>
    <xf numFmtId="0" fontId="10" fillId="0" borderId="0" xfId="0" applyFont="1" applyBorder="1" applyAlignment="1">
      <alignment horizontal="center"/>
    </xf>
    <xf numFmtId="9" fontId="2" fillId="0" borderId="0" xfId="2" applyFont="1" applyBorder="1"/>
    <xf numFmtId="9" fontId="10" fillId="0" borderId="0" xfId="2" applyFont="1" applyBorder="1"/>
    <xf numFmtId="9" fontId="10" fillId="0" borderId="9" xfId="2" applyFont="1" applyBorder="1"/>
    <xf numFmtId="0" fontId="2" fillId="0" borderId="28" xfId="0" applyFont="1" applyBorder="1" applyAlignment="1">
      <alignment horizontal="center"/>
    </xf>
    <xf numFmtId="9" fontId="2" fillId="0" borderId="32" xfId="2" applyFont="1" applyBorder="1"/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1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300" b="1" i="0" u="none" strike="noStrike" baseline="0">
                <a:solidFill>
                  <a:srgbClr val="000000"/>
                </a:solidFill>
                <a:latin typeface="Times"/>
                <a:ea typeface="Times"/>
                <a:cs typeface="Times"/>
              </a:defRPr>
            </a:pPr>
            <a:r>
              <a:rPr lang="en-US"/>
              <a:t>Percentage of Non-SOV Trips by Alternate Mode</a:t>
            </a:r>
          </a:p>
        </c:rich>
      </c:tx>
      <c:layout>
        <c:manualLayout>
          <c:xMode val="edge"/>
          <c:yMode val="edge"/>
          <c:x val="0.19102983428846543"/>
          <c:y val="3.78006687520224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79734219269103"/>
          <c:y val="0.16151256950899884"/>
          <c:w val="0.81561461794019929"/>
          <c:h val="0.61512233919384662"/>
        </c:manualLayout>
      </c:layout>
      <c:barChart>
        <c:barDir val="col"/>
        <c:grouping val="clustered"/>
        <c:varyColors val="0"/>
        <c:ser>
          <c:idx val="5"/>
          <c:order val="0"/>
          <c:tx>
            <c:strRef>
              <c:f>House!$B$54</c:f>
              <c:strCache>
                <c:ptCount val="1"/>
                <c:pt idx="0">
                  <c:v>2019</c:v>
                </c:pt>
              </c:strCache>
            </c:strRef>
          </c:tx>
          <c:spPr>
            <a:solidFill>
              <a:srgbClr val="DB843D"/>
            </a:solidFill>
            <a:ln w="25400">
              <a:noFill/>
            </a:ln>
          </c:spPr>
          <c:invertIfNegative val="0"/>
          <c:cat>
            <c:strRef>
              <c:f>House!$A$57:$A$65</c:f>
              <c:strCache>
                <c:ptCount val="9"/>
                <c:pt idx="0">
                  <c:v>AFV</c:v>
                </c:pt>
                <c:pt idx="1">
                  <c:v>Bicycle</c:v>
                </c:pt>
                <c:pt idx="2">
                  <c:v>Bus</c:v>
                </c:pt>
                <c:pt idx="3">
                  <c:v>Carpool</c:v>
                </c:pt>
                <c:pt idx="4">
                  <c:v>CWW</c:v>
                </c:pt>
                <c:pt idx="5">
                  <c:v>Light Rail</c:v>
                </c:pt>
                <c:pt idx="6">
                  <c:v>Telework</c:v>
                </c:pt>
                <c:pt idx="7">
                  <c:v>Vanpool</c:v>
                </c:pt>
                <c:pt idx="8">
                  <c:v>Walk</c:v>
                </c:pt>
              </c:strCache>
            </c:strRef>
          </c:cat>
          <c:val>
            <c:numRef>
              <c:f>House!$C$57:$C$65</c:f>
              <c:numCache>
                <c:formatCode>0.0%</c:formatCode>
                <c:ptCount val="9"/>
                <c:pt idx="0">
                  <c:v>2.5985663082437275E-2</c:v>
                </c:pt>
                <c:pt idx="1">
                  <c:v>1.7921146953405017E-2</c:v>
                </c:pt>
                <c:pt idx="2">
                  <c:v>0.1111111111111111</c:v>
                </c:pt>
                <c:pt idx="3">
                  <c:v>7.5268817204301078E-2</c:v>
                </c:pt>
                <c:pt idx="4">
                  <c:v>3.9426523297491037E-2</c:v>
                </c:pt>
                <c:pt idx="5">
                  <c:v>1.6129032258064516E-2</c:v>
                </c:pt>
                <c:pt idx="6">
                  <c:v>5.3763440860215058E-3</c:v>
                </c:pt>
                <c:pt idx="7">
                  <c:v>0</c:v>
                </c:pt>
                <c:pt idx="8">
                  <c:v>1.2544802867383513E-2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EFC-4BA5-8711-51898A78CE1A}"/>
            </c:ext>
          </c:extLst>
        </c:ser>
        <c:ser>
          <c:idx val="0"/>
          <c:order val="1"/>
          <c:tx>
            <c:strRef>
              <c:f>House!$D$54</c:f>
              <c:strCache>
                <c:ptCount val="1"/>
                <c:pt idx="0">
                  <c:v>2020</c:v>
                </c:pt>
              </c:strCache>
            </c:strRef>
          </c:tx>
          <c:invertIfNegative val="0"/>
          <c:cat>
            <c:strRef>
              <c:f>House!$A$57:$A$65</c:f>
              <c:strCache>
                <c:ptCount val="9"/>
                <c:pt idx="0">
                  <c:v>AFV</c:v>
                </c:pt>
                <c:pt idx="1">
                  <c:v>Bicycle</c:v>
                </c:pt>
                <c:pt idx="2">
                  <c:v>Bus</c:v>
                </c:pt>
                <c:pt idx="3">
                  <c:v>Carpool</c:v>
                </c:pt>
                <c:pt idx="4">
                  <c:v>CWW</c:v>
                </c:pt>
                <c:pt idx="5">
                  <c:v>Light Rail</c:v>
                </c:pt>
                <c:pt idx="6">
                  <c:v>Telework</c:v>
                </c:pt>
                <c:pt idx="7">
                  <c:v>Vanpool</c:v>
                </c:pt>
                <c:pt idx="8">
                  <c:v>Walk</c:v>
                </c:pt>
              </c:strCache>
            </c:strRef>
          </c:cat>
          <c:val>
            <c:numRef>
              <c:f>House!$E$57:$E$65</c:f>
              <c:numCache>
                <c:formatCode>0.0%</c:formatCode>
                <c:ptCount val="9"/>
                <c:pt idx="0">
                  <c:v>2.0244328097731239E-2</c:v>
                </c:pt>
                <c:pt idx="1">
                  <c:v>8.7260034904013961E-3</c:v>
                </c:pt>
                <c:pt idx="2">
                  <c:v>0.11169284467713787</c:v>
                </c:pt>
                <c:pt idx="3">
                  <c:v>0.14485165794066318</c:v>
                </c:pt>
                <c:pt idx="4">
                  <c:v>4.1884816753926704E-2</c:v>
                </c:pt>
                <c:pt idx="5">
                  <c:v>1.7452006980802793E-3</c:v>
                </c:pt>
                <c:pt idx="6">
                  <c:v>3.4904013961605585E-3</c:v>
                </c:pt>
                <c:pt idx="7">
                  <c:v>0</c:v>
                </c:pt>
                <c:pt idx="8">
                  <c:v>2.2687609075043629E-2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EFC-4BA5-8711-51898A78CE1A}"/>
            </c:ext>
          </c:extLst>
        </c:ser>
        <c:ser>
          <c:idx val="1"/>
          <c:order val="2"/>
          <c:tx>
            <c:strRef>
              <c:f>House!$F$54</c:f>
              <c:strCache>
                <c:ptCount val="1"/>
                <c:pt idx="0">
                  <c:v>2021</c:v>
                </c:pt>
              </c:strCache>
            </c:strRef>
          </c:tx>
          <c:invertIfNegative val="0"/>
          <c:cat>
            <c:strRef>
              <c:f>House!$A$57:$A$65</c:f>
              <c:strCache>
                <c:ptCount val="9"/>
                <c:pt idx="0">
                  <c:v>AFV</c:v>
                </c:pt>
                <c:pt idx="1">
                  <c:v>Bicycle</c:v>
                </c:pt>
                <c:pt idx="2">
                  <c:v>Bus</c:v>
                </c:pt>
                <c:pt idx="3">
                  <c:v>Carpool</c:v>
                </c:pt>
                <c:pt idx="4">
                  <c:v>CWW</c:v>
                </c:pt>
                <c:pt idx="5">
                  <c:v>Light Rail</c:v>
                </c:pt>
                <c:pt idx="6">
                  <c:v>Telework</c:v>
                </c:pt>
                <c:pt idx="7">
                  <c:v>Vanpool</c:v>
                </c:pt>
                <c:pt idx="8">
                  <c:v>Walk</c:v>
                </c:pt>
              </c:strCache>
            </c:strRef>
          </c:cat>
          <c:val>
            <c:numRef>
              <c:f>House!$G$57:$G$65</c:f>
              <c:numCache>
                <c:formatCode>0.0%</c:formatCode>
                <c:ptCount val="9"/>
                <c:pt idx="0">
                  <c:v>1.1095652173913043E-2</c:v>
                </c:pt>
                <c:pt idx="1">
                  <c:v>0</c:v>
                </c:pt>
                <c:pt idx="2">
                  <c:v>5.9130434782608696E-2</c:v>
                </c:pt>
                <c:pt idx="3">
                  <c:v>8.3478260869565224E-2</c:v>
                </c:pt>
                <c:pt idx="4">
                  <c:v>0</c:v>
                </c:pt>
                <c:pt idx="5">
                  <c:v>8.6956521739130436E-3</c:v>
                </c:pt>
                <c:pt idx="6">
                  <c:v>0.52347826086956517</c:v>
                </c:pt>
                <c:pt idx="7">
                  <c:v>0</c:v>
                </c:pt>
                <c:pt idx="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EEFC-4BA5-8711-51898A78CE1A}"/>
            </c:ext>
          </c:extLst>
        </c:ser>
        <c:ser>
          <c:idx val="2"/>
          <c:order val="3"/>
          <c:tx>
            <c:strRef>
              <c:f>House!$H$54</c:f>
              <c:strCache>
                <c:ptCount val="1"/>
                <c:pt idx="0">
                  <c:v>2022</c:v>
                </c:pt>
              </c:strCache>
            </c:strRef>
          </c:tx>
          <c:invertIfNegative val="0"/>
          <c:cat>
            <c:strRef>
              <c:f>House!$A$57:$A$65</c:f>
              <c:strCache>
                <c:ptCount val="9"/>
                <c:pt idx="0">
                  <c:v>AFV</c:v>
                </c:pt>
                <c:pt idx="1">
                  <c:v>Bicycle</c:v>
                </c:pt>
                <c:pt idx="2">
                  <c:v>Bus</c:v>
                </c:pt>
                <c:pt idx="3">
                  <c:v>Carpool</c:v>
                </c:pt>
                <c:pt idx="4">
                  <c:v>CWW</c:v>
                </c:pt>
                <c:pt idx="5">
                  <c:v>Light Rail</c:v>
                </c:pt>
                <c:pt idx="6">
                  <c:v>Telework</c:v>
                </c:pt>
                <c:pt idx="7">
                  <c:v>Vanpool</c:v>
                </c:pt>
                <c:pt idx="8">
                  <c:v>Walk</c:v>
                </c:pt>
              </c:strCache>
            </c:strRef>
          </c:cat>
          <c:val>
            <c:numRef>
              <c:f>House!$I$57:$I$65</c:f>
              <c:numCache>
                <c:formatCode>0.0%</c:formatCode>
                <c:ptCount val="9"/>
                <c:pt idx="0">
                  <c:v>2.2794759825327505E-2</c:v>
                </c:pt>
                <c:pt idx="1">
                  <c:v>2.1834061135371178E-2</c:v>
                </c:pt>
                <c:pt idx="2">
                  <c:v>7.4235807860262001E-2</c:v>
                </c:pt>
                <c:pt idx="3">
                  <c:v>0.10480349344978164</c:v>
                </c:pt>
                <c:pt idx="4">
                  <c:v>4.1484716157205233E-2</c:v>
                </c:pt>
                <c:pt idx="5">
                  <c:v>0</c:v>
                </c:pt>
                <c:pt idx="6">
                  <c:v>2.620087336244541E-2</c:v>
                </c:pt>
                <c:pt idx="7">
                  <c:v>0</c:v>
                </c:pt>
                <c:pt idx="8">
                  <c:v>1.3100436681222705E-2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EEFC-4BA5-8711-51898A78CE1A}"/>
            </c:ext>
          </c:extLst>
        </c:ser>
        <c:ser>
          <c:idx val="3"/>
          <c:order val="4"/>
          <c:tx>
            <c:v>2023</c:v>
          </c:tx>
          <c:invertIfNegative val="0"/>
          <c:val>
            <c:numRef>
              <c:f>House!$K$57:$K$65</c:f>
              <c:numCache>
                <c:formatCode>0.0%</c:formatCode>
                <c:ptCount val="9"/>
                <c:pt idx="0">
                  <c:v>1.4512957998212688E-2</c:v>
                </c:pt>
                <c:pt idx="1">
                  <c:v>1.7873100983020553E-2</c:v>
                </c:pt>
                <c:pt idx="2">
                  <c:v>0.10902591599642537</c:v>
                </c:pt>
                <c:pt idx="3">
                  <c:v>0.12689901697944594</c:v>
                </c:pt>
                <c:pt idx="4">
                  <c:v>2.7703306523681859E-2</c:v>
                </c:pt>
                <c:pt idx="5">
                  <c:v>0</c:v>
                </c:pt>
                <c:pt idx="6">
                  <c:v>3.2171581769436998E-2</c:v>
                </c:pt>
                <c:pt idx="7">
                  <c:v>0</c:v>
                </c:pt>
                <c:pt idx="8">
                  <c:v>1.7873100983020553E-2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C83-4EC6-8B38-BA7E4CD2F1E3}"/>
            </c:ext>
          </c:extLst>
        </c:ser>
        <c:ser>
          <c:idx val="4"/>
          <c:order val="5"/>
          <c:tx>
            <c:strRef>
              <c:f>House!$L$54</c:f>
              <c:strCache>
                <c:ptCount val="1"/>
                <c:pt idx="0">
                  <c:v>2024</c:v>
                </c:pt>
              </c:strCache>
            </c:strRef>
          </c:tx>
          <c:invertIfNegative val="0"/>
          <c:val>
            <c:numRef>
              <c:f>House!$M$57:$M$65</c:f>
              <c:numCache>
                <c:formatCode>0.0%</c:formatCode>
                <c:ptCount val="9"/>
                <c:pt idx="0">
                  <c:v>3.518850987432675E-2</c:v>
                </c:pt>
                <c:pt idx="1">
                  <c:v>1.0771992818671455E-2</c:v>
                </c:pt>
                <c:pt idx="2">
                  <c:v>0.13464991023339318</c:v>
                </c:pt>
                <c:pt idx="3">
                  <c:v>8.2585278276481155E-2</c:v>
                </c:pt>
                <c:pt idx="4">
                  <c:v>2.6929982046678635E-2</c:v>
                </c:pt>
                <c:pt idx="5">
                  <c:v>1.7953321364452424E-3</c:v>
                </c:pt>
                <c:pt idx="6">
                  <c:v>4.8473967684021541E-2</c:v>
                </c:pt>
                <c:pt idx="7">
                  <c:v>1.7953321364452424E-3</c:v>
                </c:pt>
                <c:pt idx="8">
                  <c:v>1.0771992818671455E-2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73F-4BF8-B048-5679C10E4BB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1437263072"/>
        <c:axId val="-1437267968"/>
      </c:barChart>
      <c:catAx>
        <c:axId val="-14372630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186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Times"/>
                <a:ea typeface="Times"/>
                <a:cs typeface="Times"/>
              </a:defRPr>
            </a:pPr>
            <a:endParaRPr lang="en-US"/>
          </a:p>
        </c:txPr>
        <c:crossAx val="-143726796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-1437267968"/>
        <c:scaling>
          <c:orientation val="minMax"/>
          <c:max val="0.4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%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Times"/>
                <a:ea typeface="Times"/>
                <a:cs typeface="Times"/>
              </a:defRPr>
            </a:pPr>
            <a:endParaRPr lang="en-US"/>
          </a:p>
        </c:txPr>
        <c:crossAx val="-1437263072"/>
        <c:crosses val="autoZero"/>
        <c:crossBetween val="between"/>
        <c:majorUnit val="0.05"/>
      </c:valAx>
      <c:spPr>
        <a:gradFill rotWithShape="0">
          <a:gsLst>
            <a:gs pos="0">
              <a:srgbClr val="E8E8E8"/>
            </a:gs>
            <a:gs pos="50000">
              <a:srgbClr val="FFFFFF"/>
            </a:gs>
            <a:gs pos="100000">
              <a:srgbClr val="E8E8E8"/>
            </a:gs>
          </a:gsLst>
          <a:lin ang="5400000" scaled="1"/>
        </a:gra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31956119903780383"/>
          <c:y val="0.9178095073955389"/>
          <c:w val="0.62463283057568586"/>
          <c:h val="8.2190488900751812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15" b="0" i="0" u="none" strike="noStrike" baseline="0">
              <a:solidFill>
                <a:srgbClr val="000000"/>
              </a:solidFill>
              <a:latin typeface="Times"/>
              <a:ea typeface="Times"/>
              <a:cs typeface="Time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  <a:effectLst>
      <a:outerShdw dist="35921" dir="2700000" algn="br">
        <a:srgbClr val="000000"/>
      </a:outerShdw>
    </a:effectLst>
  </c:spPr>
  <c:txPr>
    <a:bodyPr/>
    <a:lstStyle/>
    <a:p>
      <a:pPr>
        <a:defRPr sz="850" b="0" i="0" u="none" strike="noStrike" baseline="0">
          <a:solidFill>
            <a:srgbClr val="000000"/>
          </a:solidFill>
          <a:latin typeface="Times"/>
          <a:ea typeface="Times"/>
          <a:cs typeface="Times"/>
        </a:defRPr>
      </a:pPr>
      <a:endParaRPr lang="en-US"/>
    </a:p>
  </c:txPr>
  <c:printSettings>
    <c:headerFooter alignWithMargins="0"/>
    <c:pageMargins b="1" l="0.75" r="0.75" t="1" header="0.5" footer="0.5"/>
    <c:pageSetup orientation="landscape" verticalDpi="0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1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300" b="1" i="0" u="none" strike="noStrike" baseline="0">
                <a:solidFill>
                  <a:srgbClr val="000000"/>
                </a:solidFill>
                <a:latin typeface="Times"/>
                <a:ea typeface="Times"/>
                <a:cs typeface="Times"/>
              </a:defRPr>
            </a:pPr>
            <a:r>
              <a:rPr lang="en-US"/>
              <a:t>SOV Trip Rate</a:t>
            </a:r>
          </a:p>
        </c:rich>
      </c:tx>
      <c:layout>
        <c:manualLayout>
          <c:xMode val="edge"/>
          <c:yMode val="edge"/>
          <c:x val="0.375458452308846"/>
          <c:y val="3.448266335129161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3.4798597038470547E-2"/>
          <c:y val="0.24569017226682943"/>
          <c:w val="0.86080740042532411"/>
          <c:h val="0.50000105233249492"/>
        </c:manualLayout>
      </c:layout>
      <c:lineChart>
        <c:grouping val="standard"/>
        <c:varyColors val="0"/>
        <c:ser>
          <c:idx val="0"/>
          <c:order val="0"/>
          <c:tx>
            <c:v>Agency Goal</c:v>
          </c:tx>
          <c:spPr>
            <a:ln w="12700">
              <a:solidFill>
                <a:srgbClr val="F20884"/>
              </a:solidFill>
              <a:prstDash val="solid"/>
            </a:ln>
          </c:spPr>
          <c:marker>
            <c:symbol val="none"/>
          </c:marker>
          <c:cat>
            <c:numRef>
              <c:f>House!$A$14:$A$20</c:f>
              <c:numCache>
                <c:formatCode>General</c:formatCode>
                <c:ptCount val="7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</c:numCache>
            </c:numRef>
          </c:cat>
          <c:val>
            <c:numRef>
              <c:f>House!$B$14:$B$20</c:f>
              <c:numCache>
                <c:formatCode>0.0%</c:formatCode>
                <c:ptCount val="7"/>
                <c:pt idx="0">
                  <c:v>0.6</c:v>
                </c:pt>
                <c:pt idx="1">
                  <c:v>0.6</c:v>
                </c:pt>
                <c:pt idx="2">
                  <c:v>0.6</c:v>
                </c:pt>
                <c:pt idx="3">
                  <c:v>0.6</c:v>
                </c:pt>
                <c:pt idx="4">
                  <c:v>0.6</c:v>
                </c:pt>
                <c:pt idx="5">
                  <c:v>0.6</c:v>
                </c:pt>
                <c:pt idx="6">
                  <c:v>0.6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969-4A0B-8D21-966E765C503C}"/>
            </c:ext>
          </c:extLst>
        </c:ser>
        <c:ser>
          <c:idx val="1"/>
          <c:order val="1"/>
          <c:tx>
            <c:v>Agency Actual</c:v>
          </c:tx>
          <c:spPr>
            <a:ln w="12700">
              <a:solidFill>
                <a:srgbClr val="00009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90"/>
              </a:solidFill>
              <a:ln>
                <a:solidFill>
                  <a:srgbClr val="000090"/>
                </a:solidFill>
                <a:prstDash val="solid"/>
              </a:ln>
            </c:spPr>
          </c:marker>
          <c:cat>
            <c:numRef>
              <c:f>House!$A$14:$A$20</c:f>
              <c:numCache>
                <c:formatCode>General</c:formatCode>
                <c:ptCount val="7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</c:numCache>
            </c:numRef>
          </c:cat>
          <c:val>
            <c:numRef>
              <c:f>House!$C$14:$C$20</c:f>
              <c:numCache>
                <c:formatCode>0.0%</c:formatCode>
                <c:ptCount val="7"/>
                <c:pt idx="0">
                  <c:v>0.67</c:v>
                </c:pt>
                <c:pt idx="1">
                  <c:v>0.69620000000000004</c:v>
                </c:pt>
                <c:pt idx="2">
                  <c:v>0.64470000000000005</c:v>
                </c:pt>
                <c:pt idx="3">
                  <c:v>0.31409999999999999</c:v>
                </c:pt>
                <c:pt idx="4">
                  <c:v>0.69550000000000001</c:v>
                </c:pt>
                <c:pt idx="5">
                  <c:v>0.65400000000000003</c:v>
                </c:pt>
                <c:pt idx="6">
                  <c:v>0.64700000000000002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969-4A0B-8D21-966E765C503C}"/>
            </c:ext>
          </c:extLst>
        </c:ser>
        <c:ser>
          <c:idx val="2"/>
          <c:order val="2"/>
          <c:tx>
            <c:v>Actual - ALL Agencies</c:v>
          </c:tx>
          <c:spPr>
            <a:ln w="12700">
              <a:solidFill>
                <a:srgbClr val="339966"/>
              </a:solidFill>
              <a:prstDash val="lgDash"/>
            </a:ln>
          </c:spPr>
          <c:marker>
            <c:symbol val="none"/>
          </c:marker>
          <c:cat>
            <c:numRef>
              <c:f>House!$A$14:$A$20</c:f>
              <c:numCache>
                <c:formatCode>General</c:formatCode>
                <c:ptCount val="7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</c:numCache>
            </c:numRef>
          </c:cat>
          <c:val>
            <c:numRef>
              <c:f>House!$I$14:$I$20</c:f>
              <c:numCache>
                <c:formatCode>0.0%</c:formatCode>
                <c:ptCount val="7"/>
                <c:pt idx="0">
                  <c:v>0.75929999999999997</c:v>
                </c:pt>
                <c:pt idx="1">
                  <c:v>0.73650000000000004</c:v>
                </c:pt>
                <c:pt idx="2">
                  <c:v>0.73699999999999999</c:v>
                </c:pt>
                <c:pt idx="3">
                  <c:v>0.48699999999999999</c:v>
                </c:pt>
                <c:pt idx="4">
                  <c:v>0.50949999999999995</c:v>
                </c:pt>
                <c:pt idx="5">
                  <c:v>0.4698</c:v>
                </c:pt>
                <c:pt idx="6">
                  <c:v>0.45800000000000002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969-4A0B-8D21-966E765C503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-1437267424"/>
        <c:axId val="-1437258720"/>
      </c:lineChart>
      <c:catAx>
        <c:axId val="-14372674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Times"/>
                <a:ea typeface="Times"/>
                <a:cs typeface="Times"/>
              </a:defRPr>
            </a:pPr>
            <a:endParaRPr lang="en-US"/>
          </a:p>
        </c:txPr>
        <c:crossAx val="-143725872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-1437258720"/>
        <c:scaling>
          <c:orientation val="minMax"/>
          <c:max val="1"/>
          <c:min val="0"/>
        </c:scaling>
        <c:delete val="0"/>
        <c:axPos val="r"/>
        <c:numFmt formatCode="0%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Times"/>
                <a:ea typeface="Times"/>
                <a:cs typeface="Times"/>
              </a:defRPr>
            </a:pPr>
            <a:endParaRPr lang="en-US"/>
          </a:p>
        </c:txPr>
        <c:crossAx val="-1437267424"/>
        <c:crosses val="max"/>
        <c:crossBetween val="midCat"/>
        <c:majorUnit val="0.2"/>
        <c:minorUnit val="0.05"/>
      </c:valAx>
      <c:spPr>
        <a:gradFill rotWithShape="0">
          <a:gsLst>
            <a:gs pos="0">
              <a:srgbClr val="FFFFFF"/>
            </a:gs>
            <a:gs pos="100000">
              <a:srgbClr val="C1C1C1"/>
            </a:gs>
          </a:gsLst>
          <a:lin ang="5400000" scaled="1"/>
        </a:gra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5018334246680703"/>
          <c:y val="0.89035456094304"/>
          <c:w val="0.66117331487410214"/>
          <c:h val="7.8947828889809779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Times"/>
              <a:ea typeface="Times"/>
              <a:cs typeface="Time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  <a:effectLst>
      <a:outerShdw dist="35921" dir="2700000" algn="br">
        <a:srgbClr val="000000"/>
      </a:outerShdw>
    </a:effectLst>
  </c:spPr>
  <c:txPr>
    <a:bodyPr/>
    <a:lstStyle/>
    <a:p>
      <a:pPr>
        <a:defRPr sz="800" b="0" i="0" u="none" strike="noStrike" baseline="0">
          <a:solidFill>
            <a:srgbClr val="000000"/>
          </a:solidFill>
          <a:latin typeface="Times"/>
          <a:ea typeface="Times"/>
          <a:cs typeface="Times"/>
        </a:defRPr>
      </a:pPr>
      <a:endParaRPr lang="en-US"/>
    </a:p>
  </c:txPr>
  <c:printSettings>
    <c:headerFooter alignWithMargins="0"/>
    <c:pageMargins b="1" l="0.75" r="0.75" t="1" header="0.5" footer="0.5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1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300" b="1" i="0" u="none" strike="noStrike" baseline="0">
                <a:solidFill>
                  <a:srgbClr val="000000"/>
                </a:solidFill>
                <a:latin typeface="Times"/>
                <a:ea typeface="Times"/>
                <a:cs typeface="Times"/>
              </a:defRPr>
            </a:pPr>
            <a:r>
              <a:rPr lang="en-US"/>
              <a:t>SOV Miles Traveled Rate</a:t>
            </a:r>
          </a:p>
        </c:rich>
      </c:tx>
      <c:layout>
        <c:manualLayout>
          <c:xMode val="edge"/>
          <c:yMode val="edge"/>
          <c:x val="0.32051339736379103"/>
          <c:y val="4.166710411198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3.4798597038470547E-2"/>
          <c:y val="0.26666775174052632"/>
          <c:w val="0.85714439021074829"/>
          <c:h val="0.48333530002970387"/>
        </c:manualLayout>
      </c:layout>
      <c:lineChart>
        <c:grouping val="standard"/>
        <c:varyColors val="0"/>
        <c:ser>
          <c:idx val="0"/>
          <c:order val="0"/>
          <c:tx>
            <c:v>Agency Goal</c:v>
          </c:tx>
          <c:spPr>
            <a:ln w="12700">
              <a:solidFill>
                <a:srgbClr val="F20884"/>
              </a:solidFill>
              <a:prstDash val="solid"/>
            </a:ln>
          </c:spPr>
          <c:marker>
            <c:symbol val="none"/>
          </c:marker>
          <c:cat>
            <c:numRef>
              <c:f>House!$A$14:$A$20</c:f>
              <c:numCache>
                <c:formatCode>General</c:formatCode>
                <c:ptCount val="7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</c:numCache>
            </c:numRef>
          </c:cat>
          <c:val>
            <c:numRef>
              <c:f>House!$E$14:$E$20</c:f>
              <c:numCache>
                <c:formatCode>0.0%</c:formatCode>
                <c:ptCount val="7"/>
                <c:pt idx="0">
                  <c:v>0.6</c:v>
                </c:pt>
                <c:pt idx="1">
                  <c:v>0.6</c:v>
                </c:pt>
                <c:pt idx="2">
                  <c:v>0.6</c:v>
                </c:pt>
                <c:pt idx="3">
                  <c:v>0.6</c:v>
                </c:pt>
                <c:pt idx="4">
                  <c:v>0.6</c:v>
                </c:pt>
                <c:pt idx="5">
                  <c:v>0.6</c:v>
                </c:pt>
                <c:pt idx="6">
                  <c:v>0.6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07D-4777-A450-38EE89B2729D}"/>
            </c:ext>
          </c:extLst>
        </c:ser>
        <c:ser>
          <c:idx val="1"/>
          <c:order val="1"/>
          <c:tx>
            <c:v>Agency Actual</c:v>
          </c:tx>
          <c:spPr>
            <a:ln w="12700">
              <a:solidFill>
                <a:srgbClr val="00009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90"/>
              </a:solidFill>
              <a:ln>
                <a:solidFill>
                  <a:srgbClr val="000090"/>
                </a:solidFill>
                <a:prstDash val="solid"/>
              </a:ln>
            </c:spPr>
          </c:marker>
          <c:cat>
            <c:numRef>
              <c:f>House!$A$14:$A$20</c:f>
              <c:numCache>
                <c:formatCode>General</c:formatCode>
                <c:ptCount val="7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</c:numCache>
            </c:numRef>
          </c:cat>
          <c:val>
            <c:numRef>
              <c:f>House!$F$14:$F$20</c:f>
              <c:numCache>
                <c:formatCode>0.0%</c:formatCode>
                <c:ptCount val="7"/>
                <c:pt idx="0">
                  <c:v>0.55500000000000005</c:v>
                </c:pt>
                <c:pt idx="1">
                  <c:v>0.67369999999999997</c:v>
                </c:pt>
                <c:pt idx="2">
                  <c:v>0.6008</c:v>
                </c:pt>
                <c:pt idx="3">
                  <c:v>0.28460000000000002</c:v>
                </c:pt>
                <c:pt idx="4">
                  <c:v>0.66659999999999997</c:v>
                </c:pt>
                <c:pt idx="5">
                  <c:v>0.61</c:v>
                </c:pt>
                <c:pt idx="6">
                  <c:v>0.63790000000000002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07D-4777-A450-38EE89B2729D}"/>
            </c:ext>
          </c:extLst>
        </c:ser>
        <c:ser>
          <c:idx val="2"/>
          <c:order val="2"/>
          <c:tx>
            <c:v>Actual - ALL Agencies</c:v>
          </c:tx>
          <c:spPr>
            <a:ln w="12700">
              <a:solidFill>
                <a:srgbClr val="339966"/>
              </a:solidFill>
              <a:prstDash val="lgDash"/>
            </a:ln>
          </c:spPr>
          <c:marker>
            <c:symbol val="none"/>
          </c:marker>
          <c:cat>
            <c:numRef>
              <c:f>House!$A$14:$A$20</c:f>
              <c:numCache>
                <c:formatCode>General</c:formatCode>
                <c:ptCount val="7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</c:numCache>
            </c:numRef>
          </c:cat>
          <c:val>
            <c:numRef>
              <c:f>House!$J$14:$J$20</c:f>
              <c:numCache>
                <c:formatCode>0.0%</c:formatCode>
                <c:ptCount val="7"/>
                <c:pt idx="0">
                  <c:v>0.71540000000000004</c:v>
                </c:pt>
                <c:pt idx="1">
                  <c:v>0.69230000000000003</c:v>
                </c:pt>
                <c:pt idx="2">
                  <c:v>0.70799999999999996</c:v>
                </c:pt>
                <c:pt idx="3">
                  <c:v>0.46700000000000003</c:v>
                </c:pt>
                <c:pt idx="4">
                  <c:v>0.51470000000000005</c:v>
                </c:pt>
                <c:pt idx="5">
                  <c:v>0.45379999999999998</c:v>
                </c:pt>
                <c:pt idx="6">
                  <c:v>0.42049999999999998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07D-4777-A450-38EE89B2729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-1437266880"/>
        <c:axId val="-1437261984"/>
      </c:lineChart>
      <c:catAx>
        <c:axId val="-14372668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Times"/>
                <a:ea typeface="Times"/>
                <a:cs typeface="Times"/>
              </a:defRPr>
            </a:pPr>
            <a:endParaRPr lang="en-US"/>
          </a:p>
        </c:txPr>
        <c:crossAx val="-143726198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-1437261984"/>
        <c:scaling>
          <c:orientation val="minMax"/>
          <c:max val="1"/>
          <c:min val="0"/>
        </c:scaling>
        <c:delete val="0"/>
        <c:axPos val="r"/>
        <c:numFmt formatCode="0%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Times"/>
                <a:ea typeface="Times"/>
                <a:cs typeface="Times"/>
              </a:defRPr>
            </a:pPr>
            <a:endParaRPr lang="en-US"/>
          </a:p>
        </c:txPr>
        <c:crossAx val="-1437266880"/>
        <c:crosses val="max"/>
        <c:crossBetween val="midCat"/>
        <c:majorUnit val="0.2"/>
        <c:minorUnit val="0.05"/>
      </c:valAx>
      <c:spPr>
        <a:gradFill rotWithShape="0">
          <a:gsLst>
            <a:gs pos="0">
              <a:srgbClr val="FFFFFF"/>
            </a:gs>
            <a:gs pos="100000">
              <a:srgbClr val="C1C1C1"/>
            </a:gs>
          </a:gsLst>
          <a:lin ang="5400000" scaled="1"/>
        </a:gra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4652033880380336"/>
          <c:y val="0.89167016622922135"/>
          <c:w val="0.66117331487410225"/>
          <c:h val="8.3333770778652672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Times"/>
              <a:ea typeface="Times"/>
              <a:cs typeface="Time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  <a:effectLst>
      <a:outerShdw dist="35921" dir="2700000" algn="br">
        <a:srgbClr val="000000"/>
      </a:outerShdw>
    </a:effectLst>
  </c:spPr>
  <c:txPr>
    <a:bodyPr/>
    <a:lstStyle/>
    <a:p>
      <a:pPr>
        <a:defRPr sz="800" b="0" i="0" u="none" strike="noStrike" baseline="0">
          <a:solidFill>
            <a:srgbClr val="000000"/>
          </a:solidFill>
          <a:latin typeface="Times"/>
          <a:ea typeface="Times"/>
          <a:cs typeface="Times"/>
        </a:defRPr>
      </a:pPr>
      <a:endParaRPr lang="en-US"/>
    </a:p>
  </c:txPr>
  <c:printSettings>
    <c:headerFooter alignWithMargins="0"/>
    <c:pageMargins b="1" l="0.75" r="0.75" t="1" header="0.5" footer="0.5"/>
    <c:pageSetup orientation="landscape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67</xdr:row>
      <xdr:rowOff>9525</xdr:rowOff>
    </xdr:from>
    <xdr:to>
      <xdr:col>8</xdr:col>
      <xdr:colOff>161925</xdr:colOff>
      <xdr:row>85</xdr:row>
      <xdr:rowOff>0</xdr:rowOff>
    </xdr:to>
    <xdr:graphicFrame macro="">
      <xdr:nvGraphicFramePr>
        <xdr:cNvPr id="1890" name="Chart 1">
          <a:extLst>
            <a:ext uri="{FF2B5EF4-FFF2-40B4-BE49-F238E27FC236}">
              <a16:creationId xmlns:a16="http://schemas.microsoft.com/office/drawing/2014/main" id="{00000000-0008-0000-0000-00006207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21</xdr:row>
      <xdr:rowOff>93345</xdr:rowOff>
    </xdr:from>
    <xdr:to>
      <xdr:col>6</xdr:col>
      <xdr:colOff>476250</xdr:colOff>
      <xdr:row>35</xdr:row>
      <xdr:rowOff>131445</xdr:rowOff>
    </xdr:to>
    <xdr:graphicFrame macro="">
      <xdr:nvGraphicFramePr>
        <xdr:cNvPr id="1891" name="Chart 2">
          <a:extLst>
            <a:ext uri="{FF2B5EF4-FFF2-40B4-BE49-F238E27FC236}">
              <a16:creationId xmlns:a16="http://schemas.microsoft.com/office/drawing/2014/main" id="{00000000-0008-0000-0000-00006307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5715</xdr:colOff>
      <xdr:row>35</xdr:row>
      <xdr:rowOff>137160</xdr:rowOff>
    </xdr:from>
    <xdr:to>
      <xdr:col>6</xdr:col>
      <xdr:colOff>481965</xdr:colOff>
      <xdr:row>50</xdr:row>
      <xdr:rowOff>137160</xdr:rowOff>
    </xdr:to>
    <xdr:graphicFrame macro="">
      <xdr:nvGraphicFramePr>
        <xdr:cNvPr id="1892" name="Chart 15">
          <a:extLst>
            <a:ext uri="{FF2B5EF4-FFF2-40B4-BE49-F238E27FC236}">
              <a16:creationId xmlns:a16="http://schemas.microsoft.com/office/drawing/2014/main" id="{00000000-0008-0000-0000-00006407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0</xdr:col>
      <xdr:colOff>695325</xdr:colOff>
      <xdr:row>101</xdr:row>
      <xdr:rowOff>0</xdr:rowOff>
    </xdr:from>
    <xdr:to>
      <xdr:col>0</xdr:col>
      <xdr:colOff>771525</xdr:colOff>
      <xdr:row>101</xdr:row>
      <xdr:rowOff>190500</xdr:rowOff>
    </xdr:to>
    <xdr:sp macro="" textlink="">
      <xdr:nvSpPr>
        <xdr:cNvPr id="1893" name="Text Box 27">
          <a:extLst>
            <a:ext uri="{FF2B5EF4-FFF2-40B4-BE49-F238E27FC236}">
              <a16:creationId xmlns:a16="http://schemas.microsoft.com/office/drawing/2014/main" id="{00000000-0008-0000-0000-000065070000}"/>
            </a:ext>
          </a:extLst>
        </xdr:cNvPr>
        <xdr:cNvSpPr txBox="1">
          <a:spLocks noChangeArrowheads="1"/>
        </xdr:cNvSpPr>
      </xdr:nvSpPr>
      <xdr:spPr bwMode="auto">
        <a:xfrm>
          <a:off x="695325" y="178117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209503</xdr:colOff>
      <xdr:row>23</xdr:row>
      <xdr:rowOff>929</xdr:rowOff>
    </xdr:from>
    <xdr:to>
      <xdr:col>8</xdr:col>
      <xdr:colOff>653817</xdr:colOff>
      <xdr:row>26</xdr:row>
      <xdr:rowOff>137552</xdr:rowOff>
    </xdr:to>
    <xdr:sp macro="" textlink="">
      <xdr:nvSpPr>
        <xdr:cNvPr id="1064" name="AutoShape 40">
          <a:extLst>
            <a:ext uri="{FF2B5EF4-FFF2-40B4-BE49-F238E27FC236}">
              <a16:creationId xmlns:a16="http://schemas.microsoft.com/office/drawing/2014/main" id="{00000000-0008-0000-0000-000028040000}"/>
            </a:ext>
          </a:extLst>
        </xdr:cNvPr>
        <xdr:cNvSpPr>
          <a:spLocks/>
        </xdr:cNvSpPr>
      </xdr:nvSpPr>
      <xdr:spPr bwMode="auto">
        <a:xfrm>
          <a:off x="5208223" y="4130969"/>
          <a:ext cx="1168214" cy="593823"/>
        </a:xfrm>
        <a:prstGeom prst="borderCallout1">
          <a:avLst>
            <a:gd name="adj1" fmla="val 12194"/>
            <a:gd name="adj2" fmla="val -8931"/>
            <a:gd name="adj3" fmla="val 17139"/>
            <a:gd name="adj4" fmla="val -192673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900" b="0" i="0" u="none" strike="noStrike" baseline="0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Percentage of commute trips that are Single Occupancy Vehicle (SOV) trips</a:t>
          </a:r>
        </a:p>
      </xdr:txBody>
    </xdr:sp>
    <xdr:clientData/>
  </xdr:twoCellAnchor>
  <xdr:twoCellAnchor>
    <xdr:from>
      <xdr:col>7</xdr:col>
      <xdr:colOff>50166</xdr:colOff>
      <xdr:row>37</xdr:row>
      <xdr:rowOff>17145</xdr:rowOff>
    </xdr:from>
    <xdr:to>
      <xdr:col>9</xdr:col>
      <xdr:colOff>66108</xdr:colOff>
      <xdr:row>41</xdr:row>
      <xdr:rowOff>55245</xdr:rowOff>
    </xdr:to>
    <xdr:sp macro="" textlink="">
      <xdr:nvSpPr>
        <xdr:cNvPr id="1065" name="AutoShape 41">
          <a:extLst>
            <a:ext uri="{FF2B5EF4-FFF2-40B4-BE49-F238E27FC236}">
              <a16:creationId xmlns:a16="http://schemas.microsoft.com/office/drawing/2014/main" id="{00000000-0008-0000-0000-000029040000}"/>
            </a:ext>
          </a:extLst>
        </xdr:cNvPr>
        <xdr:cNvSpPr>
          <a:spLocks/>
        </xdr:cNvSpPr>
      </xdr:nvSpPr>
      <xdr:spPr bwMode="auto">
        <a:xfrm>
          <a:off x="5048886" y="6280785"/>
          <a:ext cx="1433262" cy="647700"/>
        </a:xfrm>
        <a:prstGeom prst="borderCallout1">
          <a:avLst>
            <a:gd name="adj1" fmla="val 18519"/>
            <a:gd name="adj2" fmla="val -6265"/>
            <a:gd name="adj3" fmla="val 32391"/>
            <a:gd name="adj4" fmla="val -111733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900" b="0" i="0" u="none" strike="noStrike" baseline="0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Percentage of commute miles that are SOV miles</a:t>
          </a:r>
        </a:p>
      </xdr:txBody>
    </xdr:sp>
    <xdr:clientData/>
  </xdr:twoCellAnchor>
  <xdr:twoCellAnchor editAs="oneCell">
    <xdr:from>
      <xdr:col>4</xdr:col>
      <xdr:colOff>457200</xdr:colOff>
      <xdr:row>87</xdr:row>
      <xdr:rowOff>0</xdr:rowOff>
    </xdr:from>
    <xdr:to>
      <xdr:col>4</xdr:col>
      <xdr:colOff>533400</xdr:colOff>
      <xdr:row>87</xdr:row>
      <xdr:rowOff>190500</xdr:rowOff>
    </xdr:to>
    <xdr:sp macro="" textlink="">
      <xdr:nvSpPr>
        <xdr:cNvPr id="1896" name="Text Box 54">
          <a:extLst>
            <a:ext uri="{FF2B5EF4-FFF2-40B4-BE49-F238E27FC236}">
              <a16:creationId xmlns:a16="http://schemas.microsoft.com/office/drawing/2014/main" id="{00000000-0008-0000-0000-000068070000}"/>
            </a:ext>
          </a:extLst>
        </xdr:cNvPr>
        <xdr:cNvSpPr txBox="1">
          <a:spLocks noChangeArrowheads="1"/>
        </xdr:cNvSpPr>
      </xdr:nvSpPr>
      <xdr:spPr bwMode="auto">
        <a:xfrm>
          <a:off x="3657600" y="150971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0</xdr:col>
      <xdr:colOff>247650</xdr:colOff>
      <xdr:row>83</xdr:row>
      <xdr:rowOff>85725</xdr:rowOff>
    </xdr:from>
    <xdr:ext cx="1376976" cy="174143"/>
    <xdr:sp macro="" textlink="">
      <xdr:nvSpPr>
        <xdr:cNvPr id="1079" name="Text Box 55">
          <a:extLst>
            <a:ext uri="{FF2B5EF4-FFF2-40B4-BE49-F238E27FC236}">
              <a16:creationId xmlns:a16="http://schemas.microsoft.com/office/drawing/2014/main" id="{00000000-0008-0000-0000-000037040000}"/>
            </a:ext>
          </a:extLst>
        </xdr:cNvPr>
        <xdr:cNvSpPr txBox="1">
          <a:spLocks noChangeArrowheads="1"/>
        </xdr:cNvSpPr>
      </xdr:nvSpPr>
      <xdr:spPr bwMode="auto">
        <a:xfrm>
          <a:off x="276225" y="13258800"/>
          <a:ext cx="1369698" cy="146194"/>
        </a:xfrm>
        <a:prstGeom prst="rect">
          <a:avLst/>
        </a:prstGeom>
        <a:noFill/>
        <a:ln>
          <a:noFill/>
        </a:ln>
        <a:extLst>
          <a:ext uri="{909E8E84-426E-40dd-AFC4-6F175D3DCCD1}"/>
          <a:ext uri="{91240B29-F687-4f45-9708-019B960494DF}"/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CWW=Compressed Work Week</a:t>
          </a:r>
        </a:p>
      </xdr:txBody>
    </xdr:sp>
    <xdr:clientData/>
  </xdr:oneCellAnchor>
  <xdr:twoCellAnchor editAs="oneCell">
    <xdr:from>
      <xdr:col>4</xdr:col>
      <xdr:colOff>457200</xdr:colOff>
      <xdr:row>87</xdr:row>
      <xdr:rowOff>0</xdr:rowOff>
    </xdr:from>
    <xdr:to>
      <xdr:col>4</xdr:col>
      <xdr:colOff>533400</xdr:colOff>
      <xdr:row>87</xdr:row>
      <xdr:rowOff>190500</xdr:rowOff>
    </xdr:to>
    <xdr:sp macro="" textlink="">
      <xdr:nvSpPr>
        <xdr:cNvPr id="1898" name="Text Box 68">
          <a:extLst>
            <a:ext uri="{FF2B5EF4-FFF2-40B4-BE49-F238E27FC236}">
              <a16:creationId xmlns:a16="http://schemas.microsoft.com/office/drawing/2014/main" id="{00000000-0008-0000-0000-00006A070000}"/>
            </a:ext>
          </a:extLst>
        </xdr:cNvPr>
        <xdr:cNvSpPr txBox="1">
          <a:spLocks noChangeArrowheads="1"/>
        </xdr:cNvSpPr>
      </xdr:nvSpPr>
      <xdr:spPr bwMode="auto">
        <a:xfrm>
          <a:off x="3657600" y="150971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695325</xdr:colOff>
      <xdr:row>101</xdr:row>
      <xdr:rowOff>0</xdr:rowOff>
    </xdr:from>
    <xdr:to>
      <xdr:col>0</xdr:col>
      <xdr:colOff>771525</xdr:colOff>
      <xdr:row>101</xdr:row>
      <xdr:rowOff>190500</xdr:rowOff>
    </xdr:to>
    <xdr:sp macro="" textlink="">
      <xdr:nvSpPr>
        <xdr:cNvPr id="1899" name="Text Box 69">
          <a:extLst>
            <a:ext uri="{FF2B5EF4-FFF2-40B4-BE49-F238E27FC236}">
              <a16:creationId xmlns:a16="http://schemas.microsoft.com/office/drawing/2014/main" id="{00000000-0008-0000-0000-00006B070000}"/>
            </a:ext>
          </a:extLst>
        </xdr:cNvPr>
        <xdr:cNvSpPr txBox="1">
          <a:spLocks noChangeArrowheads="1"/>
        </xdr:cNvSpPr>
      </xdr:nvSpPr>
      <xdr:spPr bwMode="auto">
        <a:xfrm>
          <a:off x="695325" y="178117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695325</xdr:colOff>
      <xdr:row>101</xdr:row>
      <xdr:rowOff>0</xdr:rowOff>
    </xdr:from>
    <xdr:to>
      <xdr:col>0</xdr:col>
      <xdr:colOff>771525</xdr:colOff>
      <xdr:row>101</xdr:row>
      <xdr:rowOff>190500</xdr:rowOff>
    </xdr:to>
    <xdr:sp macro="" textlink="">
      <xdr:nvSpPr>
        <xdr:cNvPr id="1900" name="Text Box 70">
          <a:extLst>
            <a:ext uri="{FF2B5EF4-FFF2-40B4-BE49-F238E27FC236}">
              <a16:creationId xmlns:a16="http://schemas.microsoft.com/office/drawing/2014/main" id="{00000000-0008-0000-0000-00006C070000}"/>
            </a:ext>
          </a:extLst>
        </xdr:cNvPr>
        <xdr:cNvSpPr txBox="1">
          <a:spLocks noChangeArrowheads="1"/>
        </xdr:cNvSpPr>
      </xdr:nvSpPr>
      <xdr:spPr bwMode="auto">
        <a:xfrm>
          <a:off x="695325" y="178117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695325</xdr:colOff>
      <xdr:row>101</xdr:row>
      <xdr:rowOff>0</xdr:rowOff>
    </xdr:from>
    <xdr:to>
      <xdr:col>0</xdr:col>
      <xdr:colOff>771525</xdr:colOff>
      <xdr:row>101</xdr:row>
      <xdr:rowOff>190500</xdr:rowOff>
    </xdr:to>
    <xdr:sp macro="" textlink="">
      <xdr:nvSpPr>
        <xdr:cNvPr id="1901" name="Text Box 71">
          <a:extLst>
            <a:ext uri="{FF2B5EF4-FFF2-40B4-BE49-F238E27FC236}">
              <a16:creationId xmlns:a16="http://schemas.microsoft.com/office/drawing/2014/main" id="{00000000-0008-0000-0000-00006D070000}"/>
            </a:ext>
          </a:extLst>
        </xdr:cNvPr>
        <xdr:cNvSpPr txBox="1">
          <a:spLocks noChangeArrowheads="1"/>
        </xdr:cNvSpPr>
      </xdr:nvSpPr>
      <xdr:spPr bwMode="auto">
        <a:xfrm>
          <a:off x="695325" y="178117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695325</xdr:colOff>
      <xdr:row>101</xdr:row>
      <xdr:rowOff>0</xdr:rowOff>
    </xdr:from>
    <xdr:to>
      <xdr:col>0</xdr:col>
      <xdr:colOff>771525</xdr:colOff>
      <xdr:row>101</xdr:row>
      <xdr:rowOff>190500</xdr:rowOff>
    </xdr:to>
    <xdr:sp macro="" textlink="">
      <xdr:nvSpPr>
        <xdr:cNvPr id="1902" name="Text Box 72">
          <a:extLst>
            <a:ext uri="{FF2B5EF4-FFF2-40B4-BE49-F238E27FC236}">
              <a16:creationId xmlns:a16="http://schemas.microsoft.com/office/drawing/2014/main" id="{00000000-0008-0000-0000-00006E070000}"/>
            </a:ext>
          </a:extLst>
        </xdr:cNvPr>
        <xdr:cNvSpPr txBox="1">
          <a:spLocks noChangeArrowheads="1"/>
        </xdr:cNvSpPr>
      </xdr:nvSpPr>
      <xdr:spPr bwMode="auto">
        <a:xfrm>
          <a:off x="695325" y="178117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695325</xdr:colOff>
      <xdr:row>101</xdr:row>
      <xdr:rowOff>0</xdr:rowOff>
    </xdr:from>
    <xdr:to>
      <xdr:col>0</xdr:col>
      <xdr:colOff>771525</xdr:colOff>
      <xdr:row>101</xdr:row>
      <xdr:rowOff>190500</xdr:rowOff>
    </xdr:to>
    <xdr:sp macro="" textlink="">
      <xdr:nvSpPr>
        <xdr:cNvPr id="1903" name="Text Box 73">
          <a:extLst>
            <a:ext uri="{FF2B5EF4-FFF2-40B4-BE49-F238E27FC236}">
              <a16:creationId xmlns:a16="http://schemas.microsoft.com/office/drawing/2014/main" id="{00000000-0008-0000-0000-00006F070000}"/>
            </a:ext>
          </a:extLst>
        </xdr:cNvPr>
        <xdr:cNvSpPr txBox="1">
          <a:spLocks noChangeArrowheads="1"/>
        </xdr:cNvSpPr>
      </xdr:nvSpPr>
      <xdr:spPr bwMode="auto">
        <a:xfrm>
          <a:off x="695325" y="178117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695325</xdr:colOff>
      <xdr:row>101</xdr:row>
      <xdr:rowOff>0</xdr:rowOff>
    </xdr:from>
    <xdr:to>
      <xdr:col>0</xdr:col>
      <xdr:colOff>771525</xdr:colOff>
      <xdr:row>101</xdr:row>
      <xdr:rowOff>190500</xdr:rowOff>
    </xdr:to>
    <xdr:sp macro="" textlink="">
      <xdr:nvSpPr>
        <xdr:cNvPr id="1904" name="Text Box 74">
          <a:extLst>
            <a:ext uri="{FF2B5EF4-FFF2-40B4-BE49-F238E27FC236}">
              <a16:creationId xmlns:a16="http://schemas.microsoft.com/office/drawing/2014/main" id="{00000000-0008-0000-0000-000070070000}"/>
            </a:ext>
          </a:extLst>
        </xdr:cNvPr>
        <xdr:cNvSpPr txBox="1">
          <a:spLocks noChangeArrowheads="1"/>
        </xdr:cNvSpPr>
      </xdr:nvSpPr>
      <xdr:spPr bwMode="auto">
        <a:xfrm>
          <a:off x="695325" y="178117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695325</xdr:colOff>
      <xdr:row>101</xdr:row>
      <xdr:rowOff>0</xdr:rowOff>
    </xdr:from>
    <xdr:to>
      <xdr:col>0</xdr:col>
      <xdr:colOff>771525</xdr:colOff>
      <xdr:row>101</xdr:row>
      <xdr:rowOff>190500</xdr:rowOff>
    </xdr:to>
    <xdr:sp macro="" textlink="">
      <xdr:nvSpPr>
        <xdr:cNvPr id="1905" name="Text Box 75">
          <a:extLst>
            <a:ext uri="{FF2B5EF4-FFF2-40B4-BE49-F238E27FC236}">
              <a16:creationId xmlns:a16="http://schemas.microsoft.com/office/drawing/2014/main" id="{00000000-0008-0000-0000-000071070000}"/>
            </a:ext>
          </a:extLst>
        </xdr:cNvPr>
        <xdr:cNvSpPr txBox="1">
          <a:spLocks noChangeArrowheads="1"/>
        </xdr:cNvSpPr>
      </xdr:nvSpPr>
      <xdr:spPr bwMode="auto">
        <a:xfrm>
          <a:off x="695325" y="178117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695325</xdr:colOff>
      <xdr:row>101</xdr:row>
      <xdr:rowOff>0</xdr:rowOff>
    </xdr:from>
    <xdr:to>
      <xdr:col>0</xdr:col>
      <xdr:colOff>771525</xdr:colOff>
      <xdr:row>101</xdr:row>
      <xdr:rowOff>190500</xdr:rowOff>
    </xdr:to>
    <xdr:sp macro="" textlink="">
      <xdr:nvSpPr>
        <xdr:cNvPr id="1906" name="Text Box 76">
          <a:extLst>
            <a:ext uri="{FF2B5EF4-FFF2-40B4-BE49-F238E27FC236}">
              <a16:creationId xmlns:a16="http://schemas.microsoft.com/office/drawing/2014/main" id="{00000000-0008-0000-0000-000072070000}"/>
            </a:ext>
          </a:extLst>
        </xdr:cNvPr>
        <xdr:cNvSpPr txBox="1">
          <a:spLocks noChangeArrowheads="1"/>
        </xdr:cNvSpPr>
      </xdr:nvSpPr>
      <xdr:spPr bwMode="auto">
        <a:xfrm>
          <a:off x="695325" y="178117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457200</xdr:colOff>
      <xdr:row>101</xdr:row>
      <xdr:rowOff>0</xdr:rowOff>
    </xdr:from>
    <xdr:to>
      <xdr:col>4</xdr:col>
      <xdr:colOff>533400</xdr:colOff>
      <xdr:row>101</xdr:row>
      <xdr:rowOff>190500</xdr:rowOff>
    </xdr:to>
    <xdr:sp macro="" textlink="">
      <xdr:nvSpPr>
        <xdr:cNvPr id="1907" name="Text Box 77">
          <a:extLst>
            <a:ext uri="{FF2B5EF4-FFF2-40B4-BE49-F238E27FC236}">
              <a16:creationId xmlns:a16="http://schemas.microsoft.com/office/drawing/2014/main" id="{00000000-0008-0000-0000-000073070000}"/>
            </a:ext>
          </a:extLst>
        </xdr:cNvPr>
        <xdr:cNvSpPr txBox="1">
          <a:spLocks noChangeArrowheads="1"/>
        </xdr:cNvSpPr>
      </xdr:nvSpPr>
      <xdr:spPr bwMode="auto">
        <a:xfrm>
          <a:off x="3657600" y="178117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457200</xdr:colOff>
      <xdr:row>101</xdr:row>
      <xdr:rowOff>0</xdr:rowOff>
    </xdr:from>
    <xdr:to>
      <xdr:col>4</xdr:col>
      <xdr:colOff>533400</xdr:colOff>
      <xdr:row>101</xdr:row>
      <xdr:rowOff>190500</xdr:rowOff>
    </xdr:to>
    <xdr:sp macro="" textlink="">
      <xdr:nvSpPr>
        <xdr:cNvPr id="1908" name="Text Box 78">
          <a:extLst>
            <a:ext uri="{FF2B5EF4-FFF2-40B4-BE49-F238E27FC236}">
              <a16:creationId xmlns:a16="http://schemas.microsoft.com/office/drawing/2014/main" id="{00000000-0008-0000-0000-000074070000}"/>
            </a:ext>
          </a:extLst>
        </xdr:cNvPr>
        <xdr:cNvSpPr txBox="1">
          <a:spLocks noChangeArrowheads="1"/>
        </xdr:cNvSpPr>
      </xdr:nvSpPr>
      <xdr:spPr bwMode="auto">
        <a:xfrm>
          <a:off x="3657600" y="178117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695325</xdr:colOff>
      <xdr:row>101</xdr:row>
      <xdr:rowOff>0</xdr:rowOff>
    </xdr:from>
    <xdr:to>
      <xdr:col>0</xdr:col>
      <xdr:colOff>771525</xdr:colOff>
      <xdr:row>101</xdr:row>
      <xdr:rowOff>190500</xdr:rowOff>
    </xdr:to>
    <xdr:sp macro="" textlink="">
      <xdr:nvSpPr>
        <xdr:cNvPr id="1909" name="Text Box 79">
          <a:extLst>
            <a:ext uri="{FF2B5EF4-FFF2-40B4-BE49-F238E27FC236}">
              <a16:creationId xmlns:a16="http://schemas.microsoft.com/office/drawing/2014/main" id="{00000000-0008-0000-0000-000075070000}"/>
            </a:ext>
          </a:extLst>
        </xdr:cNvPr>
        <xdr:cNvSpPr txBox="1">
          <a:spLocks noChangeArrowheads="1"/>
        </xdr:cNvSpPr>
      </xdr:nvSpPr>
      <xdr:spPr bwMode="auto">
        <a:xfrm>
          <a:off x="695325" y="178117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695325</xdr:colOff>
      <xdr:row>101</xdr:row>
      <xdr:rowOff>0</xdr:rowOff>
    </xdr:from>
    <xdr:to>
      <xdr:col>0</xdr:col>
      <xdr:colOff>771525</xdr:colOff>
      <xdr:row>101</xdr:row>
      <xdr:rowOff>190500</xdr:rowOff>
    </xdr:to>
    <xdr:sp macro="" textlink="">
      <xdr:nvSpPr>
        <xdr:cNvPr id="1910" name="Text Box 80">
          <a:extLst>
            <a:ext uri="{FF2B5EF4-FFF2-40B4-BE49-F238E27FC236}">
              <a16:creationId xmlns:a16="http://schemas.microsoft.com/office/drawing/2014/main" id="{00000000-0008-0000-0000-000076070000}"/>
            </a:ext>
          </a:extLst>
        </xdr:cNvPr>
        <xdr:cNvSpPr txBox="1">
          <a:spLocks noChangeArrowheads="1"/>
        </xdr:cNvSpPr>
      </xdr:nvSpPr>
      <xdr:spPr bwMode="auto">
        <a:xfrm>
          <a:off x="695325" y="178117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695325</xdr:colOff>
      <xdr:row>101</xdr:row>
      <xdr:rowOff>0</xdr:rowOff>
    </xdr:from>
    <xdr:to>
      <xdr:col>0</xdr:col>
      <xdr:colOff>771525</xdr:colOff>
      <xdr:row>101</xdr:row>
      <xdr:rowOff>190500</xdr:rowOff>
    </xdr:to>
    <xdr:sp macro="" textlink="">
      <xdr:nvSpPr>
        <xdr:cNvPr id="1911" name="Text Box 81">
          <a:extLst>
            <a:ext uri="{FF2B5EF4-FFF2-40B4-BE49-F238E27FC236}">
              <a16:creationId xmlns:a16="http://schemas.microsoft.com/office/drawing/2014/main" id="{00000000-0008-0000-0000-000077070000}"/>
            </a:ext>
          </a:extLst>
        </xdr:cNvPr>
        <xdr:cNvSpPr txBox="1">
          <a:spLocks noChangeArrowheads="1"/>
        </xdr:cNvSpPr>
      </xdr:nvSpPr>
      <xdr:spPr bwMode="auto">
        <a:xfrm>
          <a:off x="695325" y="178117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695325</xdr:colOff>
      <xdr:row>101</xdr:row>
      <xdr:rowOff>0</xdr:rowOff>
    </xdr:from>
    <xdr:to>
      <xdr:col>0</xdr:col>
      <xdr:colOff>771525</xdr:colOff>
      <xdr:row>101</xdr:row>
      <xdr:rowOff>190500</xdr:rowOff>
    </xdr:to>
    <xdr:sp macro="" textlink="">
      <xdr:nvSpPr>
        <xdr:cNvPr id="1912" name="Text Box 82">
          <a:extLst>
            <a:ext uri="{FF2B5EF4-FFF2-40B4-BE49-F238E27FC236}">
              <a16:creationId xmlns:a16="http://schemas.microsoft.com/office/drawing/2014/main" id="{00000000-0008-0000-0000-000078070000}"/>
            </a:ext>
          </a:extLst>
        </xdr:cNvPr>
        <xdr:cNvSpPr txBox="1">
          <a:spLocks noChangeArrowheads="1"/>
        </xdr:cNvSpPr>
      </xdr:nvSpPr>
      <xdr:spPr bwMode="auto">
        <a:xfrm>
          <a:off x="695325" y="178117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695325</xdr:colOff>
      <xdr:row>101</xdr:row>
      <xdr:rowOff>0</xdr:rowOff>
    </xdr:from>
    <xdr:to>
      <xdr:col>0</xdr:col>
      <xdr:colOff>771525</xdr:colOff>
      <xdr:row>101</xdr:row>
      <xdr:rowOff>190500</xdr:rowOff>
    </xdr:to>
    <xdr:sp macro="" textlink="">
      <xdr:nvSpPr>
        <xdr:cNvPr id="1913" name="Text Box 83">
          <a:extLst>
            <a:ext uri="{FF2B5EF4-FFF2-40B4-BE49-F238E27FC236}">
              <a16:creationId xmlns:a16="http://schemas.microsoft.com/office/drawing/2014/main" id="{00000000-0008-0000-0000-000079070000}"/>
            </a:ext>
          </a:extLst>
        </xdr:cNvPr>
        <xdr:cNvSpPr txBox="1">
          <a:spLocks noChangeArrowheads="1"/>
        </xdr:cNvSpPr>
      </xdr:nvSpPr>
      <xdr:spPr bwMode="auto">
        <a:xfrm>
          <a:off x="695325" y="178117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695325</xdr:colOff>
      <xdr:row>101</xdr:row>
      <xdr:rowOff>0</xdr:rowOff>
    </xdr:from>
    <xdr:to>
      <xdr:col>0</xdr:col>
      <xdr:colOff>771525</xdr:colOff>
      <xdr:row>101</xdr:row>
      <xdr:rowOff>190500</xdr:rowOff>
    </xdr:to>
    <xdr:sp macro="" textlink="">
      <xdr:nvSpPr>
        <xdr:cNvPr id="1914" name="Text Box 84">
          <a:extLst>
            <a:ext uri="{FF2B5EF4-FFF2-40B4-BE49-F238E27FC236}">
              <a16:creationId xmlns:a16="http://schemas.microsoft.com/office/drawing/2014/main" id="{00000000-0008-0000-0000-00007A070000}"/>
            </a:ext>
          </a:extLst>
        </xdr:cNvPr>
        <xdr:cNvSpPr txBox="1">
          <a:spLocks noChangeArrowheads="1"/>
        </xdr:cNvSpPr>
      </xdr:nvSpPr>
      <xdr:spPr bwMode="auto">
        <a:xfrm>
          <a:off x="695325" y="178117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695325</xdr:colOff>
      <xdr:row>101</xdr:row>
      <xdr:rowOff>0</xdr:rowOff>
    </xdr:from>
    <xdr:to>
      <xdr:col>0</xdr:col>
      <xdr:colOff>771525</xdr:colOff>
      <xdr:row>101</xdr:row>
      <xdr:rowOff>190500</xdr:rowOff>
    </xdr:to>
    <xdr:sp macro="" textlink="">
      <xdr:nvSpPr>
        <xdr:cNvPr id="1915" name="Text Box 85">
          <a:extLst>
            <a:ext uri="{FF2B5EF4-FFF2-40B4-BE49-F238E27FC236}">
              <a16:creationId xmlns:a16="http://schemas.microsoft.com/office/drawing/2014/main" id="{00000000-0008-0000-0000-00007B070000}"/>
            </a:ext>
          </a:extLst>
        </xdr:cNvPr>
        <xdr:cNvSpPr txBox="1">
          <a:spLocks noChangeArrowheads="1"/>
        </xdr:cNvSpPr>
      </xdr:nvSpPr>
      <xdr:spPr bwMode="auto">
        <a:xfrm>
          <a:off x="695325" y="178117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695325</xdr:colOff>
      <xdr:row>101</xdr:row>
      <xdr:rowOff>0</xdr:rowOff>
    </xdr:from>
    <xdr:to>
      <xdr:col>0</xdr:col>
      <xdr:colOff>771525</xdr:colOff>
      <xdr:row>101</xdr:row>
      <xdr:rowOff>190500</xdr:rowOff>
    </xdr:to>
    <xdr:sp macro="" textlink="">
      <xdr:nvSpPr>
        <xdr:cNvPr id="1916" name="Text Box 86">
          <a:extLst>
            <a:ext uri="{FF2B5EF4-FFF2-40B4-BE49-F238E27FC236}">
              <a16:creationId xmlns:a16="http://schemas.microsoft.com/office/drawing/2014/main" id="{00000000-0008-0000-0000-00007C070000}"/>
            </a:ext>
          </a:extLst>
        </xdr:cNvPr>
        <xdr:cNvSpPr txBox="1">
          <a:spLocks noChangeArrowheads="1"/>
        </xdr:cNvSpPr>
      </xdr:nvSpPr>
      <xdr:spPr bwMode="auto">
        <a:xfrm>
          <a:off x="695325" y="178117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695325</xdr:colOff>
      <xdr:row>101</xdr:row>
      <xdr:rowOff>0</xdr:rowOff>
    </xdr:from>
    <xdr:to>
      <xdr:col>0</xdr:col>
      <xdr:colOff>771525</xdr:colOff>
      <xdr:row>101</xdr:row>
      <xdr:rowOff>190500</xdr:rowOff>
    </xdr:to>
    <xdr:sp macro="" textlink="">
      <xdr:nvSpPr>
        <xdr:cNvPr id="1917" name="Text Box 87">
          <a:extLst>
            <a:ext uri="{FF2B5EF4-FFF2-40B4-BE49-F238E27FC236}">
              <a16:creationId xmlns:a16="http://schemas.microsoft.com/office/drawing/2014/main" id="{00000000-0008-0000-0000-00007D070000}"/>
            </a:ext>
          </a:extLst>
        </xdr:cNvPr>
        <xdr:cNvSpPr txBox="1">
          <a:spLocks noChangeArrowheads="1"/>
        </xdr:cNvSpPr>
      </xdr:nvSpPr>
      <xdr:spPr bwMode="auto">
        <a:xfrm>
          <a:off x="695325" y="178117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695325</xdr:colOff>
      <xdr:row>101</xdr:row>
      <xdr:rowOff>0</xdr:rowOff>
    </xdr:from>
    <xdr:to>
      <xdr:col>0</xdr:col>
      <xdr:colOff>771525</xdr:colOff>
      <xdr:row>101</xdr:row>
      <xdr:rowOff>190500</xdr:rowOff>
    </xdr:to>
    <xdr:sp macro="" textlink="">
      <xdr:nvSpPr>
        <xdr:cNvPr id="1918" name="Text Box 88">
          <a:extLst>
            <a:ext uri="{FF2B5EF4-FFF2-40B4-BE49-F238E27FC236}">
              <a16:creationId xmlns:a16="http://schemas.microsoft.com/office/drawing/2014/main" id="{00000000-0008-0000-0000-00007E070000}"/>
            </a:ext>
          </a:extLst>
        </xdr:cNvPr>
        <xdr:cNvSpPr txBox="1">
          <a:spLocks noChangeArrowheads="1"/>
        </xdr:cNvSpPr>
      </xdr:nvSpPr>
      <xdr:spPr bwMode="auto">
        <a:xfrm>
          <a:off x="695325" y="178117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457200</xdr:colOff>
      <xdr:row>101</xdr:row>
      <xdr:rowOff>0</xdr:rowOff>
    </xdr:from>
    <xdr:to>
      <xdr:col>4</xdr:col>
      <xdr:colOff>533400</xdr:colOff>
      <xdr:row>101</xdr:row>
      <xdr:rowOff>190500</xdr:rowOff>
    </xdr:to>
    <xdr:sp macro="" textlink="">
      <xdr:nvSpPr>
        <xdr:cNvPr id="1919" name="Text Box 89">
          <a:extLst>
            <a:ext uri="{FF2B5EF4-FFF2-40B4-BE49-F238E27FC236}">
              <a16:creationId xmlns:a16="http://schemas.microsoft.com/office/drawing/2014/main" id="{00000000-0008-0000-0000-00007F070000}"/>
            </a:ext>
          </a:extLst>
        </xdr:cNvPr>
        <xdr:cNvSpPr txBox="1">
          <a:spLocks noChangeArrowheads="1"/>
        </xdr:cNvSpPr>
      </xdr:nvSpPr>
      <xdr:spPr bwMode="auto">
        <a:xfrm>
          <a:off x="3657600" y="178117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457200</xdr:colOff>
      <xdr:row>101</xdr:row>
      <xdr:rowOff>0</xdr:rowOff>
    </xdr:from>
    <xdr:to>
      <xdr:col>4</xdr:col>
      <xdr:colOff>533400</xdr:colOff>
      <xdr:row>101</xdr:row>
      <xdr:rowOff>190500</xdr:rowOff>
    </xdr:to>
    <xdr:sp macro="" textlink="">
      <xdr:nvSpPr>
        <xdr:cNvPr id="1920" name="Text Box 90">
          <a:extLst>
            <a:ext uri="{FF2B5EF4-FFF2-40B4-BE49-F238E27FC236}">
              <a16:creationId xmlns:a16="http://schemas.microsoft.com/office/drawing/2014/main" id="{00000000-0008-0000-0000-000080070000}"/>
            </a:ext>
          </a:extLst>
        </xdr:cNvPr>
        <xdr:cNvSpPr txBox="1">
          <a:spLocks noChangeArrowheads="1"/>
        </xdr:cNvSpPr>
      </xdr:nvSpPr>
      <xdr:spPr bwMode="auto">
        <a:xfrm>
          <a:off x="3657600" y="178117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0.93812</cdr:x>
      <cdr:y>0.52371</cdr:y>
    </cdr:from>
    <cdr:to>
      <cdr:x>0.98285</cdr:x>
      <cdr:y>0.7193</cdr:y>
    </cdr:to>
    <cdr:sp macro="" textlink="">
      <cdr:nvSpPr>
        <cdr:cNvPr id="3082" name="AutoShape 10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399764" y="1469034"/>
          <a:ext cx="249938" cy="564071"/>
        </a:xfrm>
        <a:prstGeom xmlns:a="http://schemas.openxmlformats.org/drawingml/2006/main" prst="upArrow">
          <a:avLst>
            <a:gd name="adj1" fmla="val 50000"/>
            <a:gd name="adj2" fmla="val 56421"/>
          </a:avLst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cdr:spPr>
      <cdr:txBody>
        <a:bodyPr xmlns:a="http://schemas.openxmlformats.org/drawingml/2006/main" vertOverflow="clip" vert="vert270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Tms Rmn"/>
            </a:rPr>
            <a:t>Better</a:t>
          </a: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0.94669</cdr:x>
      <cdr:y>0.32451</cdr:y>
    </cdr:from>
    <cdr:to>
      <cdr:x>0.99061</cdr:x>
      <cdr:y>0.4877</cdr:y>
    </cdr:to>
    <cdr:sp macro="" textlink="">
      <cdr:nvSpPr>
        <cdr:cNvPr id="2062" name="AutoShape 14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940668" y="732628"/>
          <a:ext cx="225057" cy="378616"/>
        </a:xfrm>
        <a:prstGeom xmlns:a="http://schemas.openxmlformats.org/drawingml/2006/main" prst="downArrow">
          <a:avLst>
            <a:gd name="adj1" fmla="val 50000"/>
            <a:gd name="adj2" fmla="val 42058"/>
          </a:avLst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cdr:spPr>
      <cdr:txBody>
        <a:bodyPr xmlns:a="http://schemas.openxmlformats.org/drawingml/2006/main" vertOverflow="clip" vert="vert270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700" b="0" i="0" u="none" strike="noStrike" baseline="0">
              <a:solidFill>
                <a:srgbClr val="000000"/>
              </a:solidFill>
              <a:latin typeface="Tms Rmn"/>
            </a:rPr>
            <a:t>Better</a:t>
          </a:r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0.94571</cdr:x>
      <cdr:y>0.27757</cdr:y>
    </cdr:from>
    <cdr:to>
      <cdr:x>0.99086</cdr:x>
      <cdr:y>0.43642</cdr:y>
    </cdr:to>
    <cdr:sp macro="" textlink="">
      <cdr:nvSpPr>
        <cdr:cNvPr id="8199" name="AutoShape 1031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935553" y="680079"/>
          <a:ext cx="228893" cy="365795"/>
        </a:xfrm>
        <a:prstGeom xmlns:a="http://schemas.openxmlformats.org/drawingml/2006/main" prst="downArrow">
          <a:avLst>
            <a:gd name="adj1" fmla="val 50000"/>
            <a:gd name="adj2" fmla="val 39953"/>
          </a:avLst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cdr:spPr>
      <cdr:txBody>
        <a:bodyPr xmlns:a="http://schemas.openxmlformats.org/drawingml/2006/main" vertOverflow="clip" vert="vert270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700" b="0" i="0" u="none" strike="noStrike" baseline="0">
              <a:solidFill>
                <a:srgbClr val="000000"/>
              </a:solidFill>
              <a:latin typeface="Tms Rmn"/>
            </a:rPr>
            <a:t>Better</a:t>
          </a:r>
        </a:p>
      </cdr:txBody>
    </cdr:sp>
  </cdr:relSizeAnchor>
</c:userShap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BK105"/>
  <sheetViews>
    <sheetView showGridLines="0" tabSelected="1" zoomScaleNormal="100" zoomScaleSheetLayoutView="100" workbookViewId="0">
      <selection activeCell="K103" sqref="K103"/>
    </sheetView>
  </sheetViews>
  <sheetFormatPr defaultColWidth="11.375" defaultRowHeight="12"/>
  <cols>
    <col min="1" max="1" width="13.375" style="3" customWidth="1"/>
    <col min="2" max="2" width="11.75" style="3" customWidth="1"/>
    <col min="3" max="7" width="11.375" style="3" customWidth="1"/>
    <col min="8" max="8" width="11.875" style="3" customWidth="1"/>
    <col min="9" max="9" width="11.375" style="3" customWidth="1"/>
    <col min="10" max="12" width="11.375" style="4" customWidth="1"/>
    <col min="13" max="13" width="13.875" style="4" customWidth="1"/>
    <col min="14" max="14" width="13" style="4" customWidth="1"/>
    <col min="15" max="15" width="12.375" style="4" customWidth="1"/>
    <col min="16" max="56" width="5.125" style="4" customWidth="1"/>
    <col min="57" max="74" width="5.125" style="3" customWidth="1"/>
    <col min="75" max="16384" width="11.375" style="3"/>
  </cols>
  <sheetData>
    <row r="1" spans="1:56" ht="15" customHeight="1"/>
    <row r="2" spans="1:56" ht="22.8">
      <c r="A2" s="71" t="s">
        <v>27</v>
      </c>
      <c r="B2" s="71"/>
      <c r="C2" s="71"/>
      <c r="D2" s="71"/>
      <c r="E2" s="71"/>
      <c r="F2" s="71"/>
      <c r="G2" s="71"/>
      <c r="H2" s="72"/>
      <c r="I2" s="72"/>
      <c r="J2" s="5"/>
    </row>
    <row r="3" spans="1:56" ht="15.75" customHeight="1">
      <c r="A3" s="73" t="s">
        <v>35</v>
      </c>
      <c r="B3" s="73"/>
      <c r="C3" s="73"/>
      <c r="D3" s="73"/>
      <c r="E3" s="73"/>
      <c r="F3" s="73"/>
      <c r="G3" s="73"/>
      <c r="H3" s="72"/>
      <c r="I3" s="72"/>
      <c r="J3" s="5"/>
    </row>
    <row r="4" spans="1:56" ht="6.75" customHeight="1">
      <c r="F4" s="6"/>
    </row>
    <row r="5" spans="1:56" ht="13.8" thickBot="1">
      <c r="F5" s="6"/>
    </row>
    <row r="6" spans="1:56" s="1" customFormat="1" ht="14.4" thickBot="1">
      <c r="A6" s="7" t="s">
        <v>14</v>
      </c>
      <c r="B6" s="8">
        <v>2018</v>
      </c>
      <c r="C6" s="8">
        <v>2019</v>
      </c>
      <c r="D6" s="8">
        <v>2020</v>
      </c>
      <c r="E6" s="8">
        <v>2021</v>
      </c>
      <c r="F6" s="8">
        <v>2022</v>
      </c>
      <c r="G6" s="91">
        <v>2023</v>
      </c>
      <c r="H6" s="7">
        <v>2024</v>
      </c>
      <c r="I6" s="70"/>
      <c r="J6" s="70"/>
      <c r="K6" s="70"/>
      <c r="L6" s="87"/>
      <c r="M6" s="87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</row>
    <row r="7" spans="1:56" s="1" customFormat="1" ht="14.4" thickBot="1">
      <c r="A7" s="9" t="s">
        <v>15</v>
      </c>
      <c r="B7" s="10">
        <v>0.8286</v>
      </c>
      <c r="C7" s="10">
        <v>0.83079999999999998</v>
      </c>
      <c r="D7" s="10">
        <v>0.85070000000000001</v>
      </c>
      <c r="E7" s="10">
        <v>0.86</v>
      </c>
      <c r="F7" s="10">
        <v>0.74019999999999997</v>
      </c>
      <c r="G7" s="92">
        <v>0.84</v>
      </c>
      <c r="H7" s="90">
        <v>0.87</v>
      </c>
      <c r="I7" s="88"/>
      <c r="J7" s="88"/>
      <c r="K7" s="88"/>
      <c r="L7" s="89"/>
      <c r="M7" s="89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</row>
    <row r="8" spans="1:56" ht="15" customHeight="1">
      <c r="D8" s="11"/>
    </row>
    <row r="9" spans="1:56" ht="15" customHeight="1">
      <c r="D9" s="11"/>
    </row>
    <row r="10" spans="1:56" ht="17.399999999999999">
      <c r="A10" s="74" t="s">
        <v>26</v>
      </c>
      <c r="B10" s="74"/>
      <c r="C10" s="74"/>
      <c r="D10" s="74"/>
      <c r="E10" s="74"/>
      <c r="F10" s="74"/>
      <c r="G10" s="74"/>
      <c r="H10" s="75"/>
      <c r="I10" s="75"/>
    </row>
    <row r="11" spans="1:56" ht="12" customHeight="1" thickBot="1">
      <c r="A11" s="82"/>
      <c r="B11" s="82"/>
      <c r="C11" s="82"/>
      <c r="D11" s="82"/>
      <c r="E11" s="82"/>
      <c r="F11" s="82"/>
      <c r="G11" s="82"/>
      <c r="H11" s="12"/>
    </row>
    <row r="12" spans="1:56" s="1" customFormat="1" ht="14.4" thickBot="1">
      <c r="B12" s="77" t="s">
        <v>10</v>
      </c>
      <c r="C12" s="78"/>
      <c r="D12" s="79"/>
      <c r="E12" s="77" t="s">
        <v>13</v>
      </c>
      <c r="F12" s="80"/>
      <c r="G12" s="81"/>
      <c r="H12" s="13" t="s">
        <v>21</v>
      </c>
      <c r="I12" s="84" t="s">
        <v>24</v>
      </c>
      <c r="J12" s="7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</row>
    <row r="13" spans="1:56" s="1" customFormat="1" ht="14.4" thickBot="1">
      <c r="A13" s="14"/>
      <c r="B13" s="15" t="s">
        <v>11</v>
      </c>
      <c r="C13" s="16" t="s">
        <v>12</v>
      </c>
      <c r="D13" s="17" t="s">
        <v>19</v>
      </c>
      <c r="E13" s="18" t="s">
        <v>11</v>
      </c>
      <c r="F13" s="16" t="s">
        <v>12</v>
      </c>
      <c r="G13" s="17" t="s">
        <v>19</v>
      </c>
      <c r="H13" s="19" t="s">
        <v>22</v>
      </c>
      <c r="I13" s="1" t="s">
        <v>17</v>
      </c>
      <c r="J13" s="1" t="s">
        <v>18</v>
      </c>
      <c r="K13" s="2"/>
      <c r="L13" s="2"/>
      <c r="M13" s="2"/>
      <c r="N13" s="2"/>
      <c r="O13" s="2"/>
      <c r="P13" s="2"/>
      <c r="Q13" s="2"/>
      <c r="R13" s="2"/>
      <c r="S13" s="2"/>
      <c r="T13" s="20"/>
      <c r="U13" s="2"/>
      <c r="V13" s="2"/>
      <c r="W13" s="2"/>
      <c r="X13" s="20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</row>
    <row r="14" spans="1:56" ht="14.4" thickBot="1">
      <c r="A14" s="21">
        <v>2018</v>
      </c>
      <c r="B14" s="55">
        <v>0.6</v>
      </c>
      <c r="C14" s="56">
        <v>0.67</v>
      </c>
      <c r="D14" s="57">
        <v>-7.1999999999999995E-2</v>
      </c>
      <c r="E14" s="55">
        <v>0.6</v>
      </c>
      <c r="F14" s="56">
        <v>0.55500000000000005</v>
      </c>
      <c r="G14" s="57">
        <v>-0.13600000000000001</v>
      </c>
      <c r="H14" s="22" t="s">
        <v>25</v>
      </c>
      <c r="I14" s="53">
        <v>0.75929999999999997</v>
      </c>
      <c r="J14" s="53">
        <v>0.71540000000000004</v>
      </c>
      <c r="T14" s="27"/>
      <c r="X14" s="27"/>
    </row>
    <row r="15" spans="1:56" s="54" customFormat="1" ht="14.4" thickBot="1">
      <c r="A15" s="21">
        <v>2019</v>
      </c>
      <c r="B15" s="62">
        <v>0.6</v>
      </c>
      <c r="C15" s="63">
        <v>0.69620000000000004</v>
      </c>
      <c r="D15" s="64">
        <f t="shared" ref="D15" si="0">(C15-C14)/C14</f>
        <v>3.9104477611940296E-2</v>
      </c>
      <c r="E15" s="65">
        <v>0.6</v>
      </c>
      <c r="F15" s="63">
        <v>0.67369999999999997</v>
      </c>
      <c r="G15" s="64">
        <f t="shared" ref="G15" si="1">(F15-F14)/F14</f>
        <v>0.21387387387387372</v>
      </c>
      <c r="H15" s="22" t="s">
        <v>25</v>
      </c>
      <c r="I15" s="53">
        <v>0.73650000000000004</v>
      </c>
      <c r="J15" s="53">
        <v>0.69230000000000003</v>
      </c>
      <c r="K15" s="26">
        <v>86</v>
      </c>
      <c r="L15" s="26"/>
      <c r="M15" s="26"/>
      <c r="N15" s="26"/>
      <c r="O15" s="26"/>
      <c r="P15" s="26"/>
      <c r="Q15" s="26"/>
      <c r="R15" s="26"/>
      <c r="S15" s="26"/>
      <c r="T15" s="25"/>
      <c r="U15" s="26"/>
      <c r="V15" s="26"/>
      <c r="W15" s="26"/>
      <c r="X15" s="25"/>
      <c r="Y15" s="26"/>
      <c r="Z15" s="26"/>
      <c r="AA15" s="26"/>
      <c r="AB15" s="26"/>
      <c r="AC15" s="26"/>
      <c r="AD15" s="26"/>
      <c r="AE15" s="26"/>
      <c r="AF15" s="26"/>
      <c r="AG15" s="26"/>
      <c r="AH15" s="26"/>
      <c r="AI15" s="26"/>
      <c r="AJ15" s="26"/>
      <c r="AK15" s="26"/>
      <c r="AL15" s="26"/>
      <c r="AM15" s="26"/>
      <c r="AN15" s="26"/>
      <c r="AO15" s="26"/>
      <c r="AP15" s="26"/>
      <c r="AQ15" s="26"/>
      <c r="AR15" s="26"/>
      <c r="AS15" s="26"/>
      <c r="AT15" s="26"/>
      <c r="AU15" s="26"/>
      <c r="AV15" s="26"/>
      <c r="AW15" s="26"/>
      <c r="AX15" s="26"/>
      <c r="AY15" s="26"/>
      <c r="AZ15" s="26"/>
      <c r="BA15" s="26"/>
      <c r="BB15" s="26"/>
      <c r="BC15" s="26"/>
      <c r="BD15" s="26"/>
    </row>
    <row r="16" spans="1:56" s="54" customFormat="1" ht="14.4" thickBot="1">
      <c r="A16" s="21">
        <v>2020</v>
      </c>
      <c r="B16" s="62">
        <v>0.6</v>
      </c>
      <c r="C16" s="63">
        <v>0.64470000000000005</v>
      </c>
      <c r="D16" s="64">
        <f>(C16-C15)/C15</f>
        <v>-7.3972996265440946E-2</v>
      </c>
      <c r="E16" s="65">
        <v>0.6</v>
      </c>
      <c r="F16" s="63">
        <v>0.6008</v>
      </c>
      <c r="G16" s="64">
        <f>(F16-F15)/F15</f>
        <v>-0.10820840136559294</v>
      </c>
      <c r="H16" s="22" t="s">
        <v>25</v>
      </c>
      <c r="I16" s="66">
        <v>0.73699999999999999</v>
      </c>
      <c r="J16" s="66">
        <v>0.70799999999999996</v>
      </c>
      <c r="K16" s="26"/>
      <c r="L16" s="26"/>
      <c r="M16" s="26"/>
      <c r="N16" s="26"/>
      <c r="O16" s="26"/>
      <c r="P16" s="26"/>
      <c r="Q16" s="26"/>
      <c r="R16" s="26"/>
      <c r="S16" s="26"/>
      <c r="T16" s="25"/>
      <c r="U16" s="26"/>
      <c r="V16" s="26"/>
      <c r="W16" s="26"/>
      <c r="X16" s="25"/>
      <c r="Y16" s="26"/>
      <c r="Z16" s="26"/>
      <c r="AA16" s="26"/>
      <c r="AB16" s="26"/>
      <c r="AC16" s="26"/>
      <c r="AD16" s="26"/>
      <c r="AE16" s="26"/>
      <c r="AF16" s="26"/>
      <c r="AG16" s="26"/>
      <c r="AH16" s="26"/>
      <c r="AI16" s="26"/>
      <c r="AJ16" s="26"/>
      <c r="AK16" s="26"/>
      <c r="AL16" s="26"/>
      <c r="AM16" s="26"/>
      <c r="AN16" s="26"/>
      <c r="AO16" s="26"/>
      <c r="AP16" s="26"/>
      <c r="AQ16" s="26"/>
      <c r="AR16" s="26"/>
      <c r="AS16" s="26"/>
      <c r="AT16" s="26"/>
      <c r="AU16" s="26"/>
      <c r="AV16" s="26"/>
      <c r="AW16" s="26"/>
      <c r="AX16" s="26"/>
      <c r="AY16" s="26"/>
      <c r="AZ16" s="26"/>
      <c r="BA16" s="26"/>
      <c r="BB16" s="26"/>
      <c r="BC16" s="26"/>
      <c r="BD16" s="26"/>
    </row>
    <row r="17" spans="1:56" s="54" customFormat="1" ht="14.4" thickBot="1">
      <c r="A17" s="21">
        <v>2021</v>
      </c>
      <c r="B17" s="62">
        <v>0.6</v>
      </c>
      <c r="C17" s="63">
        <v>0.31409999999999999</v>
      </c>
      <c r="D17" s="64">
        <f>(C17-C16)/C16</f>
        <v>-0.51279664960446725</v>
      </c>
      <c r="E17" s="65">
        <v>0.6</v>
      </c>
      <c r="F17" s="63">
        <v>0.28460000000000002</v>
      </c>
      <c r="G17" s="64">
        <f>(F17-F16)/F16</f>
        <v>-0.52629826897470033</v>
      </c>
      <c r="H17" s="22" t="s">
        <v>28</v>
      </c>
      <c r="I17" s="66">
        <v>0.48699999999999999</v>
      </c>
      <c r="J17" s="66">
        <v>0.46700000000000003</v>
      </c>
      <c r="K17" s="26"/>
      <c r="L17" s="26"/>
      <c r="M17" s="26"/>
      <c r="N17" s="26"/>
      <c r="O17" s="26"/>
      <c r="P17" s="26"/>
      <c r="Q17" s="26"/>
      <c r="R17" s="26"/>
      <c r="S17" s="26"/>
      <c r="T17" s="25"/>
      <c r="U17" s="26"/>
      <c r="V17" s="26"/>
      <c r="W17" s="26"/>
      <c r="X17" s="25"/>
      <c r="Y17" s="26"/>
      <c r="Z17" s="26"/>
      <c r="AA17" s="26"/>
      <c r="AB17" s="26"/>
      <c r="AC17" s="26"/>
      <c r="AD17" s="26"/>
      <c r="AE17" s="26"/>
      <c r="AF17" s="26"/>
      <c r="AG17" s="26"/>
      <c r="AH17" s="26"/>
      <c r="AI17" s="26"/>
      <c r="AJ17" s="26"/>
      <c r="AK17" s="26"/>
      <c r="AL17" s="26"/>
      <c r="AM17" s="26"/>
      <c r="AN17" s="26"/>
      <c r="AO17" s="26"/>
      <c r="AP17" s="26"/>
      <c r="AQ17" s="26"/>
      <c r="AR17" s="26"/>
      <c r="AS17" s="26"/>
      <c r="AT17" s="26"/>
      <c r="AU17" s="26"/>
      <c r="AV17" s="26"/>
      <c r="AW17" s="26"/>
      <c r="AX17" s="26"/>
      <c r="AY17" s="26"/>
      <c r="AZ17" s="26"/>
      <c r="BA17" s="26"/>
      <c r="BB17" s="26"/>
      <c r="BC17" s="26"/>
      <c r="BD17" s="26"/>
    </row>
    <row r="18" spans="1:56" s="54" customFormat="1" ht="14.4" thickBot="1">
      <c r="A18" s="21">
        <v>2022</v>
      </c>
      <c r="B18" s="62">
        <v>0.6</v>
      </c>
      <c r="C18" s="63">
        <v>0.69550000000000001</v>
      </c>
      <c r="D18" s="64">
        <f>(C18-C17)/C17</f>
        <v>1.2142629735752946</v>
      </c>
      <c r="E18" s="65">
        <v>0.6</v>
      </c>
      <c r="F18" s="63">
        <v>0.66659999999999997</v>
      </c>
      <c r="G18" s="64">
        <f>(F18-F17)/F17</f>
        <v>1.3422347153900209</v>
      </c>
      <c r="H18" s="22" t="s">
        <v>25</v>
      </c>
      <c r="I18" s="66">
        <v>0.50949999999999995</v>
      </c>
      <c r="J18" s="66">
        <v>0.51470000000000005</v>
      </c>
      <c r="K18" s="26"/>
      <c r="L18" s="26"/>
      <c r="M18" s="26"/>
      <c r="N18" s="26"/>
      <c r="O18" s="26"/>
      <c r="P18" s="26"/>
      <c r="Q18" s="26"/>
      <c r="R18" s="26"/>
      <c r="S18" s="26"/>
      <c r="T18" s="25"/>
      <c r="U18" s="26"/>
      <c r="V18" s="26"/>
      <c r="W18" s="26"/>
      <c r="X18" s="25"/>
      <c r="Y18" s="26"/>
      <c r="Z18" s="26"/>
      <c r="AA18" s="26"/>
      <c r="AB18" s="26"/>
      <c r="AC18" s="26"/>
      <c r="AD18" s="26"/>
      <c r="AE18" s="26"/>
      <c r="AF18" s="26"/>
      <c r="AG18" s="26"/>
      <c r="AH18" s="26"/>
      <c r="AI18" s="26"/>
      <c r="AJ18" s="26"/>
      <c r="AK18" s="26"/>
      <c r="AL18" s="26"/>
      <c r="AM18" s="26"/>
      <c r="AN18" s="26"/>
      <c r="AO18" s="26"/>
      <c r="AP18" s="26"/>
      <c r="AQ18" s="26"/>
      <c r="AR18" s="26"/>
      <c r="AS18" s="26"/>
      <c r="AT18" s="26"/>
      <c r="AU18" s="26"/>
      <c r="AV18" s="26"/>
      <c r="AW18" s="26"/>
      <c r="AX18" s="26"/>
      <c r="AY18" s="26"/>
      <c r="AZ18" s="26"/>
      <c r="BA18" s="26"/>
      <c r="BB18" s="26"/>
      <c r="BC18" s="26"/>
      <c r="BD18" s="26"/>
    </row>
    <row r="19" spans="1:56" ht="14.4" thickBot="1">
      <c r="A19" s="21">
        <v>2023</v>
      </c>
      <c r="B19" s="62">
        <v>0.6</v>
      </c>
      <c r="C19" s="63">
        <v>0.65400000000000003</v>
      </c>
      <c r="D19" s="64">
        <f>(C19-C18)/C18</f>
        <v>-5.966930265995684E-2</v>
      </c>
      <c r="E19" s="65">
        <v>0.6</v>
      </c>
      <c r="F19" s="63">
        <v>0.61</v>
      </c>
      <c r="G19" s="64">
        <f>(F19-F18)/F18</f>
        <v>-8.4908490849084889E-2</v>
      </c>
      <c r="H19" s="22" t="s">
        <v>25</v>
      </c>
      <c r="I19" s="66">
        <v>0.4698</v>
      </c>
      <c r="J19" s="66">
        <v>0.45379999999999998</v>
      </c>
      <c r="T19" s="27"/>
      <c r="X19" s="27"/>
    </row>
    <row r="20" spans="1:56" ht="14.4" thickBot="1">
      <c r="A20" s="23">
        <v>2024</v>
      </c>
      <c r="B20" s="58">
        <v>0.6</v>
      </c>
      <c r="C20" s="59">
        <v>0.64700000000000002</v>
      </c>
      <c r="D20" s="60">
        <f>(C20-C19)/C19</f>
        <v>-1.0703363914373099E-2</v>
      </c>
      <c r="E20" s="61">
        <v>0.6</v>
      </c>
      <c r="F20" s="59">
        <v>0.63790000000000002</v>
      </c>
      <c r="G20" s="60">
        <f>(F20-F19)/F19</f>
        <v>4.5737704918032848E-2</v>
      </c>
      <c r="H20" s="24" t="s">
        <v>25</v>
      </c>
      <c r="I20" s="66">
        <v>0.45800000000000002</v>
      </c>
      <c r="J20" s="66">
        <v>0.42049999999999998</v>
      </c>
      <c r="T20" s="25"/>
      <c r="U20" s="26"/>
      <c r="X20" s="25"/>
      <c r="Y20" s="26"/>
    </row>
    <row r="21" spans="1:56">
      <c r="T21" s="25"/>
      <c r="U21" s="26"/>
      <c r="X21" s="25"/>
      <c r="Y21" s="26"/>
    </row>
    <row r="22" spans="1:56">
      <c r="T22" s="25"/>
      <c r="U22" s="26"/>
      <c r="X22" s="25"/>
      <c r="Y22" s="26"/>
    </row>
    <row r="23" spans="1:56">
      <c r="T23" s="25"/>
      <c r="U23" s="26"/>
      <c r="X23" s="25"/>
      <c r="Y23" s="26"/>
    </row>
    <row r="24" spans="1:56">
      <c r="T24" s="25"/>
      <c r="U24" s="26"/>
      <c r="X24" s="25"/>
      <c r="Y24" s="26"/>
    </row>
    <row r="25" spans="1:56">
      <c r="T25" s="25"/>
      <c r="U25" s="26"/>
      <c r="X25" s="25"/>
      <c r="Y25" s="26"/>
    </row>
    <row r="26" spans="1:56">
      <c r="T26" s="25"/>
      <c r="U26" s="26"/>
      <c r="X26" s="25"/>
      <c r="Y26" s="26"/>
    </row>
    <row r="27" spans="1:56">
      <c r="L27" s="26"/>
      <c r="M27" s="26"/>
    </row>
    <row r="29" spans="1:56">
      <c r="W29" s="27"/>
    </row>
    <row r="30" spans="1:56">
      <c r="W30" s="27"/>
    </row>
    <row r="31" spans="1:56">
      <c r="W31" s="27"/>
    </row>
    <row r="32" spans="1:56">
      <c r="W32" s="27"/>
    </row>
    <row r="33" spans="23:23">
      <c r="W33" s="27"/>
    </row>
    <row r="34" spans="23:23">
      <c r="W34" s="27"/>
    </row>
    <row r="51" spans="1:46" ht="12" customHeight="1"/>
    <row r="52" spans="1:46" ht="18.75" customHeight="1">
      <c r="A52" s="76" t="s">
        <v>23</v>
      </c>
      <c r="B52" s="76"/>
      <c r="C52" s="76"/>
      <c r="D52" s="76"/>
      <c r="E52" s="76"/>
      <c r="F52" s="76"/>
      <c r="G52" s="76"/>
      <c r="H52" s="75"/>
      <c r="I52" s="75"/>
    </row>
    <row r="53" spans="1:46" ht="12.6" thickBot="1"/>
    <row r="54" spans="1:46" s="6" customFormat="1" ht="14.1" customHeight="1" thickBot="1">
      <c r="B54" s="85">
        <v>2019</v>
      </c>
      <c r="C54" s="86"/>
      <c r="D54" s="85">
        <v>2020</v>
      </c>
      <c r="E54" s="86"/>
      <c r="F54" s="85">
        <v>2021</v>
      </c>
      <c r="G54" s="86"/>
      <c r="H54" s="85">
        <v>2022</v>
      </c>
      <c r="I54" s="86"/>
      <c r="J54" s="85">
        <v>2023</v>
      </c>
      <c r="K54" s="86"/>
      <c r="L54" s="85">
        <v>2024</v>
      </c>
      <c r="M54" s="86"/>
      <c r="N54" s="28"/>
      <c r="O54" s="28"/>
      <c r="P54" s="28"/>
      <c r="Q54" s="28"/>
      <c r="R54" s="28"/>
      <c r="S54" s="28"/>
      <c r="T54" s="28"/>
      <c r="U54" s="28"/>
      <c r="V54" s="28"/>
      <c r="W54" s="28"/>
      <c r="X54" s="28"/>
      <c r="Y54" s="28"/>
      <c r="Z54" s="28"/>
      <c r="AA54" s="28"/>
      <c r="AB54" s="28"/>
      <c r="AC54" s="28"/>
      <c r="AD54" s="28"/>
      <c r="AE54" s="28"/>
      <c r="AF54" s="28"/>
      <c r="AG54" s="28"/>
      <c r="AH54" s="28"/>
      <c r="AI54" s="28"/>
      <c r="AJ54" s="28"/>
      <c r="AK54" s="28"/>
      <c r="AL54" s="28"/>
      <c r="AM54" s="28"/>
      <c r="AN54" s="28"/>
      <c r="AO54" s="28"/>
      <c r="AP54" s="28"/>
      <c r="AQ54" s="28"/>
      <c r="AR54" s="28"/>
      <c r="AS54" s="28"/>
      <c r="AT54" s="28"/>
    </row>
    <row r="55" spans="1:46" s="6" customFormat="1" ht="13.8" thickBot="1">
      <c r="A55" s="50" t="s">
        <v>7</v>
      </c>
      <c r="B55" s="29" t="s">
        <v>8</v>
      </c>
      <c r="C55" s="17" t="s">
        <v>9</v>
      </c>
      <c r="D55" s="29" t="s">
        <v>8</v>
      </c>
      <c r="E55" s="17" t="s">
        <v>9</v>
      </c>
      <c r="F55" s="29" t="s">
        <v>8</v>
      </c>
      <c r="G55" s="17" t="s">
        <v>9</v>
      </c>
      <c r="H55" s="29" t="s">
        <v>8</v>
      </c>
      <c r="I55" s="17" t="s">
        <v>9</v>
      </c>
      <c r="J55" s="29" t="s">
        <v>8</v>
      </c>
      <c r="K55" s="17" t="s">
        <v>9</v>
      </c>
      <c r="L55" s="29" t="s">
        <v>8</v>
      </c>
      <c r="M55" s="17" t="s">
        <v>9</v>
      </c>
      <c r="N55" s="28"/>
      <c r="O55" s="28"/>
      <c r="P55" s="28"/>
      <c r="Q55" s="28"/>
      <c r="R55" s="28"/>
      <c r="S55" s="28"/>
      <c r="T55" s="28"/>
      <c r="U55" s="28"/>
      <c r="V55" s="28"/>
      <c r="W55" s="28"/>
      <c r="X55" s="28"/>
      <c r="Y55" s="28"/>
      <c r="Z55" s="28"/>
      <c r="AA55" s="28"/>
      <c r="AB55" s="28"/>
      <c r="AC55" s="28"/>
      <c r="AD55" s="28"/>
      <c r="AE55" s="28"/>
      <c r="AF55" s="28"/>
      <c r="AG55" s="28"/>
      <c r="AH55" s="28"/>
      <c r="AI55" s="28"/>
      <c r="AJ55" s="28"/>
      <c r="AK55" s="28"/>
      <c r="AL55" s="28"/>
      <c r="AM55" s="28"/>
      <c r="AN55" s="28"/>
      <c r="AO55" s="28"/>
      <c r="AP55" s="28"/>
      <c r="AQ55" s="28"/>
      <c r="AR55" s="28"/>
      <c r="AS55" s="28"/>
      <c r="AT55" s="28"/>
    </row>
    <row r="56" spans="1:46" s="6" customFormat="1" ht="13.2">
      <c r="A56" s="33" t="s">
        <v>0</v>
      </c>
      <c r="B56" s="30">
        <v>388.5</v>
      </c>
      <c r="C56" s="31">
        <f>B56/B66</f>
        <v>0.69623655913978499</v>
      </c>
      <c r="D56" s="30">
        <v>369.40000000000003</v>
      </c>
      <c r="E56" s="31">
        <f>D56/D66</f>
        <v>0.64467713787085523</v>
      </c>
      <c r="F56" s="30">
        <v>180.61999999999998</v>
      </c>
      <c r="G56" s="31">
        <f>F56/F66</f>
        <v>0.31412173913043473</v>
      </c>
      <c r="H56" s="30">
        <v>318.56000000000006</v>
      </c>
      <c r="I56" s="31">
        <f>H56/H66</f>
        <v>0.69554585152838433</v>
      </c>
      <c r="J56" s="30">
        <v>365.88</v>
      </c>
      <c r="K56" s="31">
        <f>J56/J66</f>
        <v>0.65394101876675603</v>
      </c>
      <c r="L56" s="30">
        <v>360.39999999999992</v>
      </c>
      <c r="M56" s="31">
        <v>0.64703770197486521</v>
      </c>
      <c r="N56" s="28"/>
      <c r="O56" s="28"/>
      <c r="P56" s="28"/>
      <c r="Q56" s="28"/>
      <c r="R56" s="28"/>
      <c r="S56" s="28"/>
      <c r="T56" s="28"/>
      <c r="U56" s="28"/>
      <c r="V56" s="28"/>
      <c r="W56" s="28"/>
      <c r="X56" s="28"/>
      <c r="Y56" s="28"/>
      <c r="Z56" s="28"/>
      <c r="AA56" s="28"/>
      <c r="AB56" s="28"/>
      <c r="AC56" s="28"/>
      <c r="AD56" s="28"/>
      <c r="AE56" s="28"/>
      <c r="AF56" s="28"/>
      <c r="AG56" s="28"/>
      <c r="AH56" s="28"/>
      <c r="AI56" s="28"/>
      <c r="AJ56" s="28"/>
      <c r="AK56" s="28"/>
      <c r="AL56" s="28"/>
      <c r="AM56" s="28"/>
      <c r="AN56" s="28"/>
      <c r="AO56" s="28"/>
      <c r="AP56" s="28"/>
      <c r="AQ56" s="28"/>
      <c r="AR56" s="28"/>
      <c r="AS56" s="28"/>
      <c r="AT56" s="28"/>
    </row>
    <row r="57" spans="1:46" s="6" customFormat="1" ht="13.2">
      <c r="A57" s="33" t="s">
        <v>20</v>
      </c>
      <c r="B57" s="34">
        <v>14.5</v>
      </c>
      <c r="C57" s="35">
        <f>B57/B66</f>
        <v>2.5985663082437275E-2</v>
      </c>
      <c r="D57" s="34">
        <v>11.6</v>
      </c>
      <c r="E57" s="35">
        <f>D57/D66</f>
        <v>2.0244328097731239E-2</v>
      </c>
      <c r="F57" s="34">
        <v>6.38</v>
      </c>
      <c r="G57" s="35">
        <f>F57/F66</f>
        <v>1.1095652173913043E-2</v>
      </c>
      <c r="H57" s="34">
        <v>10.44</v>
      </c>
      <c r="I57" s="35">
        <f>H57/H66</f>
        <v>2.2794759825327505E-2</v>
      </c>
      <c r="J57" s="34">
        <v>8.1199999999999992</v>
      </c>
      <c r="K57" s="35">
        <f>J57/J66</f>
        <v>1.4512957998212688E-2</v>
      </c>
      <c r="L57" s="34">
        <v>19.600000000000001</v>
      </c>
      <c r="M57" s="35">
        <v>3.518850987432675E-2</v>
      </c>
      <c r="N57" s="28"/>
      <c r="O57" s="28"/>
      <c r="P57" s="28"/>
      <c r="Q57" s="28"/>
      <c r="R57" s="28"/>
      <c r="S57" s="28"/>
      <c r="T57" s="28"/>
      <c r="U57" s="28"/>
      <c r="V57" s="28"/>
      <c r="W57" s="28"/>
      <c r="X57" s="28"/>
      <c r="Y57" s="28"/>
      <c r="Z57" s="28"/>
      <c r="AA57" s="28"/>
      <c r="AB57" s="28"/>
      <c r="AC57" s="28"/>
      <c r="AD57" s="28"/>
      <c r="AE57" s="28"/>
      <c r="AF57" s="28"/>
      <c r="AG57" s="28"/>
      <c r="AH57" s="28"/>
      <c r="AI57" s="28"/>
      <c r="AJ57" s="28"/>
      <c r="AK57" s="28"/>
      <c r="AL57" s="28"/>
      <c r="AM57" s="28"/>
      <c r="AN57" s="28"/>
      <c r="AO57" s="28"/>
      <c r="AP57" s="28"/>
      <c r="AQ57" s="28"/>
      <c r="AR57" s="28"/>
      <c r="AS57" s="28"/>
      <c r="AT57" s="28"/>
    </row>
    <row r="58" spans="1:46" s="6" customFormat="1" ht="13.2">
      <c r="A58" s="33" t="s">
        <v>3</v>
      </c>
      <c r="B58" s="34">
        <v>10</v>
      </c>
      <c r="C58" s="35">
        <f>B58/B66</f>
        <v>1.7921146953405017E-2</v>
      </c>
      <c r="D58" s="34">
        <v>5</v>
      </c>
      <c r="E58" s="35">
        <f>D58/D66</f>
        <v>8.7260034904013961E-3</v>
      </c>
      <c r="F58" s="34">
        <v>0</v>
      </c>
      <c r="G58" s="35">
        <f>F58/F66</f>
        <v>0</v>
      </c>
      <c r="H58" s="34">
        <v>10</v>
      </c>
      <c r="I58" s="35">
        <f>H58/H66</f>
        <v>2.1834061135371178E-2</v>
      </c>
      <c r="J58" s="34">
        <v>10</v>
      </c>
      <c r="K58" s="35">
        <f>J58/J66</f>
        <v>1.7873100983020553E-2</v>
      </c>
      <c r="L58" s="34">
        <v>6</v>
      </c>
      <c r="M58" s="35">
        <v>1.0771992818671455E-2</v>
      </c>
      <c r="N58" s="28"/>
      <c r="O58" s="28"/>
      <c r="P58" s="28"/>
      <c r="Q58" s="28"/>
      <c r="R58" s="28"/>
      <c r="S58" s="28"/>
      <c r="T58" s="28"/>
      <c r="U58" s="28"/>
      <c r="V58" s="28"/>
      <c r="W58" s="28"/>
      <c r="X58" s="28"/>
      <c r="Y58" s="28"/>
      <c r="Z58" s="28"/>
      <c r="AA58" s="28"/>
      <c r="AB58" s="28"/>
      <c r="AC58" s="28"/>
      <c r="AD58" s="28"/>
      <c r="AE58" s="28"/>
      <c r="AF58" s="28"/>
      <c r="AG58" s="28"/>
      <c r="AH58" s="28"/>
      <c r="AI58" s="28"/>
      <c r="AJ58" s="28"/>
      <c r="AK58" s="28"/>
      <c r="AL58" s="28"/>
      <c r="AM58" s="28"/>
      <c r="AN58" s="28"/>
      <c r="AO58" s="28"/>
      <c r="AP58" s="28"/>
      <c r="AQ58" s="28"/>
      <c r="AR58" s="28"/>
      <c r="AS58" s="28"/>
      <c r="AT58" s="28"/>
    </row>
    <row r="59" spans="1:46" s="6" customFormat="1" ht="13.2">
      <c r="A59" s="33" t="s">
        <v>1</v>
      </c>
      <c r="B59" s="34">
        <v>62</v>
      </c>
      <c r="C59" s="35">
        <f>B59/B66</f>
        <v>0.1111111111111111</v>
      </c>
      <c r="D59" s="34">
        <v>64</v>
      </c>
      <c r="E59" s="35">
        <f>D59/D66</f>
        <v>0.11169284467713787</v>
      </c>
      <c r="F59" s="34">
        <v>34</v>
      </c>
      <c r="G59" s="35">
        <f>F59/F66</f>
        <v>5.9130434782608696E-2</v>
      </c>
      <c r="H59" s="34">
        <v>34</v>
      </c>
      <c r="I59" s="35">
        <f>H59/H66</f>
        <v>7.4235807860262001E-2</v>
      </c>
      <c r="J59" s="34">
        <v>61</v>
      </c>
      <c r="K59" s="35">
        <f>J59/J66</f>
        <v>0.10902591599642537</v>
      </c>
      <c r="L59" s="34">
        <v>75</v>
      </c>
      <c r="M59" s="35">
        <v>0.13464991023339318</v>
      </c>
      <c r="N59" s="28"/>
      <c r="O59" s="28"/>
      <c r="P59" s="28"/>
      <c r="Q59" s="28"/>
      <c r="R59" s="28"/>
      <c r="S59" s="28"/>
      <c r="T59" s="28"/>
      <c r="U59" s="28"/>
      <c r="V59" s="28"/>
      <c r="W59" s="28"/>
      <c r="X59" s="28"/>
      <c r="Y59" s="28"/>
      <c r="Z59" s="28"/>
      <c r="AA59" s="28"/>
      <c r="AB59" s="28"/>
      <c r="AC59" s="28"/>
      <c r="AD59" s="28"/>
      <c r="AE59" s="28"/>
      <c r="AF59" s="28"/>
      <c r="AG59" s="28"/>
      <c r="AH59" s="28"/>
      <c r="AI59" s="28"/>
      <c r="AJ59" s="28"/>
      <c r="AK59" s="28"/>
      <c r="AL59" s="28"/>
      <c r="AM59" s="28"/>
      <c r="AN59" s="28"/>
      <c r="AO59" s="28"/>
      <c r="AP59" s="28"/>
      <c r="AQ59" s="28"/>
      <c r="AR59" s="28"/>
      <c r="AS59" s="28"/>
      <c r="AT59" s="28"/>
    </row>
    <row r="60" spans="1:46" s="6" customFormat="1" ht="13.2">
      <c r="A60" s="33" t="s">
        <v>2</v>
      </c>
      <c r="B60" s="34">
        <v>42</v>
      </c>
      <c r="C60" s="35">
        <f>B60/B66</f>
        <v>7.5268817204301078E-2</v>
      </c>
      <c r="D60" s="34">
        <v>83</v>
      </c>
      <c r="E60" s="35">
        <f>D60/D66</f>
        <v>0.14485165794066318</v>
      </c>
      <c r="F60" s="34">
        <v>48</v>
      </c>
      <c r="G60" s="35">
        <f>F60/F66</f>
        <v>8.3478260869565224E-2</v>
      </c>
      <c r="H60" s="34">
        <v>48</v>
      </c>
      <c r="I60" s="35">
        <f>H60/H66</f>
        <v>0.10480349344978164</v>
      </c>
      <c r="J60" s="34">
        <v>71</v>
      </c>
      <c r="K60" s="35">
        <f>J60/J66</f>
        <v>0.12689901697944594</v>
      </c>
      <c r="L60" s="34">
        <v>46</v>
      </c>
      <c r="M60" s="35">
        <v>8.2585278276481155E-2</v>
      </c>
      <c r="N60" s="28"/>
      <c r="O60" s="28"/>
      <c r="P60" s="28"/>
      <c r="Q60" s="28"/>
      <c r="R60" s="28"/>
      <c r="S60" s="28"/>
      <c r="T60" s="28"/>
      <c r="U60" s="28"/>
      <c r="V60" s="28"/>
      <c r="W60" s="28"/>
      <c r="X60" s="28"/>
      <c r="Y60" s="28"/>
      <c r="Z60" s="28"/>
      <c r="AA60" s="28"/>
      <c r="AB60" s="28"/>
      <c r="AC60" s="28"/>
      <c r="AD60" s="28"/>
      <c r="AE60" s="28"/>
      <c r="AF60" s="28"/>
      <c r="AG60" s="28"/>
      <c r="AH60" s="28"/>
      <c r="AI60" s="28"/>
      <c r="AJ60" s="28"/>
      <c r="AK60" s="28"/>
      <c r="AL60" s="28"/>
      <c r="AM60" s="28"/>
      <c r="AN60" s="28"/>
      <c r="AO60" s="28"/>
      <c r="AP60" s="28"/>
      <c r="AQ60" s="28"/>
      <c r="AR60" s="28"/>
      <c r="AS60" s="28"/>
      <c r="AT60" s="28"/>
    </row>
    <row r="61" spans="1:46" s="6" customFormat="1" ht="12.75" customHeight="1">
      <c r="A61" s="36" t="s">
        <v>16</v>
      </c>
      <c r="B61" s="34">
        <v>22</v>
      </c>
      <c r="C61" s="35">
        <f>B61/B66</f>
        <v>3.9426523297491037E-2</v>
      </c>
      <c r="D61" s="34">
        <v>24</v>
      </c>
      <c r="E61" s="35">
        <f>D61/D66</f>
        <v>4.1884816753926704E-2</v>
      </c>
      <c r="F61" s="34">
        <v>0</v>
      </c>
      <c r="G61" s="35">
        <f>F61/F66</f>
        <v>0</v>
      </c>
      <c r="H61" s="34">
        <v>19</v>
      </c>
      <c r="I61" s="35">
        <f>H61/H66</f>
        <v>4.1484716157205233E-2</v>
      </c>
      <c r="J61" s="34">
        <v>15.5</v>
      </c>
      <c r="K61" s="35">
        <f>J61/J66</f>
        <v>2.7703306523681859E-2</v>
      </c>
      <c r="L61" s="34">
        <v>15</v>
      </c>
      <c r="M61" s="35">
        <v>2.6929982046678635E-2</v>
      </c>
      <c r="N61" s="28"/>
      <c r="O61" s="28"/>
      <c r="P61" s="28"/>
      <c r="Q61" s="28"/>
      <c r="R61" s="28"/>
      <c r="S61" s="28"/>
      <c r="T61" s="28"/>
      <c r="U61" s="28"/>
      <c r="V61" s="28"/>
      <c r="W61" s="28"/>
      <c r="X61" s="28"/>
      <c r="Y61" s="28"/>
      <c r="Z61" s="28"/>
      <c r="AA61" s="28"/>
      <c r="AB61" s="28"/>
      <c r="AC61" s="28"/>
      <c r="AD61" s="28"/>
      <c r="AE61" s="28"/>
      <c r="AF61" s="28"/>
      <c r="AG61" s="28"/>
      <c r="AH61" s="28"/>
      <c r="AI61" s="28"/>
      <c r="AJ61" s="28"/>
      <c r="AK61" s="28"/>
      <c r="AL61" s="28"/>
      <c r="AM61" s="28"/>
      <c r="AN61" s="28"/>
      <c r="AO61" s="28"/>
      <c r="AP61" s="28"/>
      <c r="AQ61" s="28"/>
      <c r="AR61" s="28"/>
      <c r="AS61" s="28"/>
      <c r="AT61" s="28"/>
    </row>
    <row r="62" spans="1:46" s="6" customFormat="1" ht="13.2">
      <c r="A62" s="33" t="s">
        <v>30</v>
      </c>
      <c r="B62" s="34">
        <v>9</v>
      </c>
      <c r="C62" s="35">
        <f>B62/B66</f>
        <v>1.6129032258064516E-2</v>
      </c>
      <c r="D62" s="34">
        <v>1</v>
      </c>
      <c r="E62" s="35">
        <f>D62/D66</f>
        <v>1.7452006980802793E-3</v>
      </c>
      <c r="F62" s="34">
        <v>5</v>
      </c>
      <c r="G62" s="35">
        <f>F62/F66</f>
        <v>8.6956521739130436E-3</v>
      </c>
      <c r="H62" s="34">
        <v>0</v>
      </c>
      <c r="I62" s="35">
        <f>H62/H66</f>
        <v>0</v>
      </c>
      <c r="J62" s="34">
        <v>0</v>
      </c>
      <c r="K62" s="35">
        <f>J62/J66</f>
        <v>0</v>
      </c>
      <c r="L62" s="34">
        <v>1</v>
      </c>
      <c r="M62" s="35">
        <v>1.7953321364452424E-3</v>
      </c>
      <c r="N62" s="28"/>
      <c r="O62" s="28"/>
      <c r="P62" s="28"/>
      <c r="Q62" s="28"/>
      <c r="R62" s="28"/>
      <c r="S62" s="28"/>
      <c r="T62" s="28"/>
      <c r="U62" s="28"/>
      <c r="V62" s="28"/>
      <c r="W62" s="28"/>
      <c r="X62" s="28"/>
      <c r="Y62" s="28"/>
      <c r="Z62" s="28"/>
      <c r="AA62" s="28"/>
      <c r="AB62" s="28"/>
      <c r="AC62" s="28"/>
      <c r="AD62" s="28"/>
      <c r="AE62" s="28"/>
      <c r="AF62" s="28"/>
      <c r="AG62" s="28"/>
      <c r="AH62" s="28"/>
      <c r="AI62" s="28"/>
      <c r="AJ62" s="28"/>
      <c r="AK62" s="28"/>
      <c r="AL62" s="28"/>
      <c r="AM62" s="28"/>
      <c r="AN62" s="28"/>
      <c r="AO62" s="28"/>
      <c r="AP62" s="28"/>
      <c r="AQ62" s="28"/>
      <c r="AR62" s="28"/>
      <c r="AS62" s="28"/>
      <c r="AT62" s="28"/>
    </row>
    <row r="63" spans="1:46" s="6" customFormat="1" ht="13.2">
      <c r="A63" s="33" t="s">
        <v>29</v>
      </c>
      <c r="B63" s="34">
        <v>3</v>
      </c>
      <c r="C63" s="35">
        <f>B63/B66</f>
        <v>5.3763440860215058E-3</v>
      </c>
      <c r="D63" s="34">
        <v>2</v>
      </c>
      <c r="E63" s="35">
        <f>D63/D66</f>
        <v>3.4904013961605585E-3</v>
      </c>
      <c r="F63" s="34">
        <v>301</v>
      </c>
      <c r="G63" s="35">
        <f>F63/F66</f>
        <v>0.52347826086956517</v>
      </c>
      <c r="H63" s="34">
        <v>12</v>
      </c>
      <c r="I63" s="35">
        <f>H63/H66</f>
        <v>2.620087336244541E-2</v>
      </c>
      <c r="J63" s="34">
        <v>18</v>
      </c>
      <c r="K63" s="35">
        <f>J63/J66</f>
        <v>3.2171581769436998E-2</v>
      </c>
      <c r="L63" s="34">
        <v>27</v>
      </c>
      <c r="M63" s="35">
        <v>4.8473967684021541E-2</v>
      </c>
      <c r="N63" s="28"/>
      <c r="O63" s="28"/>
      <c r="P63" s="28"/>
      <c r="Q63" s="28"/>
      <c r="R63" s="28"/>
      <c r="S63" s="28"/>
      <c r="T63" s="28"/>
      <c r="U63" s="28"/>
      <c r="V63" s="28"/>
      <c r="W63" s="28"/>
      <c r="X63" s="28"/>
      <c r="Y63" s="28"/>
      <c r="Z63" s="28"/>
      <c r="AA63" s="28"/>
      <c r="AB63" s="28"/>
      <c r="AC63" s="28"/>
      <c r="AD63" s="28"/>
      <c r="AE63" s="28"/>
      <c r="AF63" s="28"/>
      <c r="AG63" s="28"/>
      <c r="AH63" s="28"/>
      <c r="AI63" s="28"/>
      <c r="AJ63" s="28"/>
      <c r="AK63" s="28"/>
      <c r="AL63" s="28"/>
      <c r="AM63" s="28"/>
      <c r="AN63" s="28"/>
      <c r="AO63" s="28"/>
      <c r="AP63" s="28"/>
      <c r="AQ63" s="28"/>
      <c r="AR63" s="28"/>
      <c r="AS63" s="28"/>
      <c r="AT63" s="28"/>
    </row>
    <row r="64" spans="1:46" s="6" customFormat="1" ht="13.2">
      <c r="A64" s="33" t="s">
        <v>5</v>
      </c>
      <c r="B64" s="34">
        <v>0</v>
      </c>
      <c r="C64" s="35">
        <f>B64/B66</f>
        <v>0</v>
      </c>
      <c r="D64" s="34">
        <v>0</v>
      </c>
      <c r="E64" s="35">
        <f>D64/D66</f>
        <v>0</v>
      </c>
      <c r="F64" s="34">
        <v>0</v>
      </c>
      <c r="G64" s="35">
        <f>F64/F66</f>
        <v>0</v>
      </c>
      <c r="H64" s="34">
        <v>0</v>
      </c>
      <c r="I64" s="35">
        <f>H64/H66</f>
        <v>0</v>
      </c>
      <c r="J64" s="34">
        <v>0</v>
      </c>
      <c r="K64" s="35">
        <f>J64/J66</f>
        <v>0</v>
      </c>
      <c r="L64" s="34">
        <v>1</v>
      </c>
      <c r="M64" s="35">
        <v>1.7953321364452424E-3</v>
      </c>
      <c r="N64" s="28"/>
      <c r="O64" s="28"/>
      <c r="P64" s="28"/>
      <c r="Q64" s="28"/>
      <c r="R64" s="28"/>
      <c r="S64" s="28"/>
      <c r="T64" s="28"/>
      <c r="U64" s="28"/>
      <c r="V64" s="28"/>
      <c r="W64" s="28"/>
      <c r="X64" s="28"/>
      <c r="Y64" s="28"/>
      <c r="Z64" s="28"/>
      <c r="AA64" s="28"/>
      <c r="AB64" s="28"/>
      <c r="AC64" s="28"/>
      <c r="AD64" s="28"/>
      <c r="AE64" s="28"/>
      <c r="AF64" s="28"/>
      <c r="AG64" s="28"/>
      <c r="AH64" s="28"/>
      <c r="AI64" s="28"/>
      <c r="AJ64" s="28"/>
      <c r="AK64" s="28"/>
      <c r="AL64" s="28"/>
      <c r="AM64" s="28"/>
      <c r="AN64" s="28"/>
      <c r="AO64" s="28"/>
      <c r="AP64" s="28"/>
      <c r="AQ64" s="28"/>
      <c r="AR64" s="28"/>
      <c r="AS64" s="28"/>
      <c r="AT64" s="28"/>
    </row>
    <row r="65" spans="1:56" s="6" customFormat="1" ht="13.2">
      <c r="A65" s="33" t="s">
        <v>4</v>
      </c>
      <c r="B65" s="34">
        <v>7</v>
      </c>
      <c r="C65" s="35">
        <f>B65/B66</f>
        <v>1.2544802867383513E-2</v>
      </c>
      <c r="D65" s="34">
        <v>13</v>
      </c>
      <c r="E65" s="35">
        <f>D65/D66</f>
        <v>2.2687609075043629E-2</v>
      </c>
      <c r="F65" s="34">
        <v>0</v>
      </c>
      <c r="G65" s="35">
        <f>F65/F66</f>
        <v>0</v>
      </c>
      <c r="H65" s="34">
        <v>6</v>
      </c>
      <c r="I65" s="35">
        <f>H65/H66</f>
        <v>1.3100436681222705E-2</v>
      </c>
      <c r="J65" s="34">
        <v>10</v>
      </c>
      <c r="K65" s="35">
        <f>J65/J66</f>
        <v>1.7873100983020553E-2</v>
      </c>
      <c r="L65" s="34">
        <v>6</v>
      </c>
      <c r="M65" s="35">
        <v>1.0771992818671455E-2</v>
      </c>
      <c r="N65" s="28"/>
      <c r="O65" s="28"/>
      <c r="P65" s="28"/>
      <c r="Q65" s="28"/>
      <c r="R65" s="28"/>
      <c r="S65" s="28"/>
      <c r="T65" s="28"/>
      <c r="U65" s="28"/>
      <c r="V65" s="28"/>
      <c r="W65" s="28"/>
      <c r="X65" s="28"/>
      <c r="Y65" s="28"/>
      <c r="Z65" s="28"/>
      <c r="AA65" s="28"/>
      <c r="AB65" s="28"/>
      <c r="AC65" s="28"/>
      <c r="AD65" s="28"/>
      <c r="AE65" s="28"/>
      <c r="AF65" s="28"/>
      <c r="AG65" s="28"/>
      <c r="AH65" s="28"/>
      <c r="AI65" s="28"/>
      <c r="AJ65" s="28"/>
      <c r="AK65" s="28"/>
      <c r="AL65" s="28"/>
      <c r="AM65" s="28"/>
      <c r="AN65" s="28"/>
      <c r="AO65" s="28"/>
      <c r="AP65" s="28"/>
      <c r="AQ65" s="28"/>
      <c r="AR65" s="28"/>
      <c r="AS65" s="28"/>
      <c r="AT65" s="28"/>
    </row>
    <row r="66" spans="1:56" s="6" customFormat="1" ht="13.8" thickBot="1">
      <c r="A66" s="33" t="s">
        <v>6</v>
      </c>
      <c r="B66" s="51">
        <f t="shared" ref="B66:C66" si="2">SUM(B56:B65)</f>
        <v>558</v>
      </c>
      <c r="C66" s="52">
        <f t="shared" si="2"/>
        <v>1</v>
      </c>
      <c r="D66" s="51">
        <f t="shared" ref="D66:I66" si="3">SUM(D56:D65)</f>
        <v>573</v>
      </c>
      <c r="E66" s="52">
        <f t="shared" si="3"/>
        <v>1.0000000000000002</v>
      </c>
      <c r="F66" s="51">
        <f t="shared" si="3"/>
        <v>575</v>
      </c>
      <c r="G66" s="52">
        <f t="shared" si="3"/>
        <v>1</v>
      </c>
      <c r="H66" s="51">
        <f t="shared" si="3"/>
        <v>458.00000000000006</v>
      </c>
      <c r="I66" s="52">
        <f t="shared" si="3"/>
        <v>1</v>
      </c>
      <c r="J66" s="51">
        <f t="shared" ref="J66:L66" si="4">SUM(J56:J65)</f>
        <v>559.5</v>
      </c>
      <c r="K66" s="52">
        <f t="shared" ref="K66:M66" si="5">SUM(K56:K65)</f>
        <v>1.0000000000000002</v>
      </c>
      <c r="L66" s="51">
        <v>557</v>
      </c>
      <c r="M66" s="52">
        <f t="shared" si="5"/>
        <v>0.99999999999999989</v>
      </c>
      <c r="N66" s="28"/>
      <c r="O66" s="28"/>
      <c r="P66" s="28"/>
      <c r="Q66" s="28"/>
      <c r="R66" s="28"/>
      <c r="S66" s="28"/>
      <c r="T66" s="28"/>
      <c r="U66" s="28"/>
      <c r="V66" s="28"/>
      <c r="W66" s="28"/>
      <c r="X66" s="28"/>
      <c r="Y66" s="28"/>
      <c r="Z66" s="28"/>
      <c r="AA66" s="28"/>
      <c r="AB66" s="28"/>
      <c r="AC66" s="28"/>
      <c r="AD66" s="28"/>
      <c r="AE66" s="28"/>
      <c r="AF66" s="28"/>
      <c r="AG66" s="28"/>
      <c r="AH66" s="28"/>
      <c r="AI66" s="28"/>
      <c r="AJ66" s="28"/>
      <c r="AK66" s="28"/>
      <c r="AL66" s="28"/>
      <c r="AM66" s="28"/>
      <c r="AN66" s="28"/>
      <c r="AO66" s="28"/>
      <c r="AP66" s="28"/>
      <c r="AQ66" s="28"/>
      <c r="AR66" s="28"/>
      <c r="AS66" s="28"/>
      <c r="AT66" s="28"/>
    </row>
    <row r="67" spans="1:56" s="6" customFormat="1" ht="13.2">
      <c r="A67" s="37"/>
      <c r="B67" s="38"/>
      <c r="C67" s="39"/>
      <c r="D67" s="40"/>
      <c r="E67" s="32"/>
      <c r="F67" s="40"/>
      <c r="G67" s="32"/>
      <c r="H67" s="32"/>
      <c r="J67" s="28"/>
      <c r="K67" s="28"/>
      <c r="L67" s="28"/>
      <c r="M67" s="28"/>
      <c r="N67" s="28"/>
      <c r="O67" s="28"/>
      <c r="P67" s="28"/>
      <c r="Q67" s="28"/>
      <c r="R67" s="28"/>
      <c r="S67" s="28"/>
      <c r="T67" s="28"/>
      <c r="U67" s="28"/>
      <c r="V67" s="28"/>
      <c r="W67" s="28"/>
      <c r="X67" s="28"/>
      <c r="Y67" s="28"/>
      <c r="Z67" s="28"/>
      <c r="AA67" s="28"/>
      <c r="AB67" s="28"/>
      <c r="AC67" s="28"/>
      <c r="AD67" s="28"/>
      <c r="AE67" s="28"/>
      <c r="AF67" s="28"/>
      <c r="AG67" s="28"/>
      <c r="AH67" s="28"/>
      <c r="AI67" s="28"/>
      <c r="AJ67" s="28"/>
      <c r="AK67" s="28"/>
      <c r="AL67" s="28"/>
      <c r="AM67" s="28"/>
      <c r="AN67" s="28"/>
      <c r="AO67" s="28"/>
      <c r="AP67" s="28"/>
      <c r="AQ67" s="28"/>
      <c r="AR67" s="28"/>
      <c r="AS67" s="28"/>
      <c r="AT67" s="28"/>
      <c r="AU67" s="28"/>
      <c r="AV67" s="28"/>
      <c r="AW67" s="28"/>
      <c r="AX67" s="28"/>
      <c r="AY67" s="28"/>
      <c r="AZ67" s="28"/>
      <c r="BA67" s="28"/>
      <c r="BB67" s="28"/>
      <c r="BC67" s="28"/>
      <c r="BD67" s="28"/>
    </row>
    <row r="68" spans="1:56" s="6" customFormat="1" ht="13.2">
      <c r="A68" s="37"/>
      <c r="B68" s="38"/>
      <c r="C68" s="39"/>
      <c r="D68" s="40"/>
      <c r="E68" s="32"/>
      <c r="F68" s="40"/>
      <c r="G68" s="32"/>
      <c r="H68" s="32"/>
      <c r="J68" s="28"/>
      <c r="K68" s="28"/>
      <c r="L68" s="28"/>
      <c r="M68" s="28"/>
      <c r="N68" s="28"/>
      <c r="O68" s="28"/>
      <c r="P68" s="28"/>
      <c r="Q68" s="28"/>
      <c r="R68" s="28"/>
      <c r="S68" s="28"/>
      <c r="T68" s="28"/>
      <c r="U68" s="28"/>
      <c r="V68" s="28"/>
      <c r="W68" s="28"/>
      <c r="X68" s="28"/>
      <c r="Y68" s="28"/>
      <c r="Z68" s="28"/>
      <c r="AA68" s="28"/>
      <c r="AB68" s="28"/>
      <c r="AC68" s="28"/>
      <c r="AD68" s="28"/>
      <c r="AE68" s="28"/>
      <c r="AF68" s="28"/>
      <c r="AG68" s="28"/>
      <c r="AH68" s="28"/>
      <c r="AI68" s="28"/>
      <c r="AJ68" s="28"/>
      <c r="AK68" s="28"/>
      <c r="AL68" s="28"/>
      <c r="AM68" s="28"/>
      <c r="AN68" s="28"/>
      <c r="AO68" s="28"/>
      <c r="AP68" s="28"/>
      <c r="AQ68" s="28"/>
      <c r="AR68" s="28"/>
      <c r="AS68" s="28"/>
      <c r="AT68" s="28"/>
      <c r="AU68" s="28"/>
      <c r="AV68" s="28"/>
      <c r="AW68" s="28"/>
      <c r="AX68" s="28"/>
      <c r="AY68" s="28"/>
      <c r="AZ68" s="28"/>
      <c r="BA68" s="28"/>
      <c r="BB68" s="28"/>
      <c r="BC68" s="28"/>
      <c r="BD68" s="28"/>
    </row>
    <row r="69" spans="1:56" s="6" customFormat="1" ht="13.2">
      <c r="A69" s="37"/>
      <c r="B69" s="38"/>
      <c r="C69" s="39"/>
      <c r="D69" s="40"/>
      <c r="E69" s="32"/>
      <c r="F69" s="40"/>
      <c r="G69" s="32"/>
      <c r="H69" s="32"/>
      <c r="J69" s="28"/>
      <c r="K69" s="28"/>
      <c r="L69" s="28"/>
      <c r="M69" s="28"/>
      <c r="N69" s="28"/>
      <c r="O69" s="28"/>
      <c r="P69" s="28"/>
      <c r="Q69" s="28"/>
      <c r="R69" s="28"/>
      <c r="S69" s="28"/>
      <c r="T69" s="28"/>
      <c r="U69" s="28"/>
      <c r="V69" s="28"/>
      <c r="W69" s="28"/>
      <c r="X69" s="28"/>
      <c r="Y69" s="28"/>
      <c r="Z69" s="28"/>
      <c r="AA69" s="28"/>
      <c r="AB69" s="28"/>
      <c r="AC69" s="28"/>
      <c r="AD69" s="28"/>
      <c r="AE69" s="28"/>
      <c r="AF69" s="28"/>
      <c r="AG69" s="28"/>
      <c r="AH69" s="28"/>
      <c r="AI69" s="28"/>
      <c r="AJ69" s="28"/>
      <c r="AK69" s="28"/>
      <c r="AL69" s="28"/>
      <c r="AM69" s="28"/>
      <c r="AN69" s="28"/>
      <c r="AO69" s="28"/>
      <c r="AP69" s="28"/>
      <c r="AQ69" s="28"/>
      <c r="AR69" s="28"/>
      <c r="AS69" s="28"/>
      <c r="AT69" s="28"/>
      <c r="AU69" s="28"/>
      <c r="AV69" s="28"/>
      <c r="AW69" s="28"/>
      <c r="AX69" s="28"/>
      <c r="AY69" s="28"/>
      <c r="AZ69" s="28"/>
      <c r="BA69" s="28"/>
      <c r="BB69" s="28"/>
      <c r="BC69" s="28"/>
      <c r="BD69" s="28"/>
    </row>
    <row r="70" spans="1:56" s="6" customFormat="1" ht="13.2">
      <c r="A70" s="37"/>
      <c r="B70" s="38"/>
      <c r="C70" s="39"/>
      <c r="D70" s="40"/>
      <c r="E70" s="32"/>
      <c r="F70" s="40"/>
      <c r="G70" s="32"/>
      <c r="H70" s="32"/>
      <c r="J70" s="28"/>
      <c r="K70" s="28"/>
      <c r="L70" s="28"/>
      <c r="M70" s="28"/>
      <c r="N70" s="28"/>
      <c r="O70" s="28"/>
      <c r="P70" s="28"/>
      <c r="Q70" s="28"/>
      <c r="R70" s="28"/>
      <c r="S70" s="28"/>
      <c r="T70" s="28"/>
      <c r="U70" s="28"/>
      <c r="V70" s="28"/>
      <c r="W70" s="28"/>
      <c r="X70" s="28"/>
      <c r="Y70" s="28"/>
      <c r="Z70" s="28"/>
      <c r="AA70" s="28"/>
      <c r="AB70" s="28"/>
      <c r="AC70" s="28"/>
      <c r="AD70" s="28"/>
      <c r="AE70" s="28"/>
      <c r="AF70" s="28"/>
      <c r="AG70" s="28"/>
      <c r="AH70" s="28"/>
      <c r="AI70" s="28"/>
      <c r="AJ70" s="28"/>
      <c r="AK70" s="28"/>
      <c r="AL70" s="28"/>
      <c r="AM70" s="28"/>
      <c r="AN70" s="28"/>
      <c r="AO70" s="28"/>
      <c r="AP70" s="28"/>
      <c r="AQ70" s="28"/>
      <c r="AR70" s="28"/>
      <c r="AS70" s="28"/>
      <c r="AT70" s="28"/>
      <c r="AU70" s="28"/>
      <c r="AV70" s="28"/>
      <c r="AW70" s="28"/>
      <c r="AX70" s="28"/>
      <c r="AY70" s="28"/>
      <c r="AZ70" s="28"/>
      <c r="BA70" s="28"/>
      <c r="BB70" s="28"/>
      <c r="BC70" s="28"/>
      <c r="BD70" s="28"/>
    </row>
    <row r="71" spans="1:56" s="6" customFormat="1" ht="13.2">
      <c r="A71" s="37"/>
      <c r="B71" s="38"/>
      <c r="C71" s="39"/>
      <c r="D71" s="40"/>
      <c r="E71" s="32"/>
      <c r="F71" s="40"/>
      <c r="G71" s="32"/>
      <c r="H71" s="32"/>
      <c r="J71" s="28"/>
      <c r="K71" s="28"/>
      <c r="L71" s="28"/>
      <c r="M71" s="28"/>
      <c r="N71" s="28"/>
      <c r="O71" s="28"/>
      <c r="P71" s="28"/>
      <c r="Q71" s="28"/>
      <c r="R71" s="28"/>
      <c r="S71" s="28"/>
      <c r="T71" s="28"/>
      <c r="U71" s="28"/>
      <c r="V71" s="28"/>
      <c r="W71" s="28"/>
      <c r="X71" s="28"/>
      <c r="Y71" s="28"/>
      <c r="Z71" s="28"/>
      <c r="AA71" s="28"/>
      <c r="AB71" s="28"/>
      <c r="AC71" s="28"/>
      <c r="AD71" s="28"/>
      <c r="AE71" s="28"/>
      <c r="AF71" s="28"/>
      <c r="AG71" s="28"/>
      <c r="AH71" s="28"/>
      <c r="AI71" s="28"/>
      <c r="AJ71" s="28"/>
      <c r="AK71" s="28"/>
      <c r="AL71" s="28"/>
      <c r="AM71" s="28"/>
      <c r="AN71" s="28"/>
      <c r="AO71" s="28"/>
      <c r="AP71" s="28"/>
      <c r="AQ71" s="28"/>
      <c r="AR71" s="28"/>
      <c r="AS71" s="28"/>
      <c r="AT71" s="28"/>
      <c r="AU71" s="28"/>
      <c r="AV71" s="28"/>
      <c r="AW71" s="28"/>
      <c r="AX71" s="28"/>
      <c r="AY71" s="28"/>
      <c r="AZ71" s="28"/>
      <c r="BA71" s="28"/>
      <c r="BB71" s="28"/>
      <c r="BC71" s="28"/>
      <c r="BD71" s="28"/>
    </row>
    <row r="72" spans="1:56" s="6" customFormat="1" ht="13.2">
      <c r="A72" s="37"/>
      <c r="B72" s="38"/>
      <c r="C72" s="39"/>
      <c r="D72" s="40"/>
      <c r="E72" s="32"/>
      <c r="F72" s="40"/>
      <c r="G72" s="32"/>
      <c r="H72" s="32"/>
      <c r="J72" s="28"/>
      <c r="K72" s="28"/>
      <c r="L72" s="28"/>
      <c r="M72" s="28"/>
      <c r="N72" s="28"/>
      <c r="O72" s="28"/>
      <c r="P72" s="28"/>
      <c r="Q72" s="28"/>
      <c r="R72" s="28"/>
      <c r="S72" s="28"/>
      <c r="T72" s="28"/>
      <c r="U72" s="28"/>
      <c r="V72" s="28"/>
      <c r="W72" s="28"/>
      <c r="X72" s="28"/>
      <c r="Y72" s="28"/>
      <c r="Z72" s="28"/>
      <c r="AA72" s="28"/>
      <c r="AB72" s="28"/>
      <c r="AC72" s="28"/>
      <c r="AD72" s="28"/>
      <c r="AE72" s="28"/>
      <c r="AF72" s="28"/>
      <c r="AG72" s="28"/>
      <c r="AH72" s="28"/>
      <c r="AI72" s="28"/>
      <c r="AJ72" s="28"/>
      <c r="AK72" s="28"/>
      <c r="AL72" s="28"/>
      <c r="AM72" s="28"/>
      <c r="AN72" s="28"/>
      <c r="AO72" s="28"/>
      <c r="AP72" s="28"/>
      <c r="AQ72" s="28"/>
      <c r="AR72" s="28"/>
      <c r="AS72" s="28"/>
      <c r="AT72" s="28"/>
      <c r="AU72" s="28"/>
      <c r="AV72" s="28"/>
      <c r="AW72" s="28"/>
      <c r="AX72" s="28"/>
      <c r="AY72" s="28"/>
      <c r="AZ72" s="28"/>
      <c r="BA72" s="28"/>
      <c r="BB72" s="28"/>
      <c r="BC72" s="28"/>
      <c r="BD72" s="28"/>
    </row>
    <row r="88" spans="1:51" ht="41.1" customHeight="1">
      <c r="A88" s="41"/>
      <c r="B88" s="83" t="s">
        <v>31</v>
      </c>
      <c r="C88" s="83"/>
      <c r="D88" s="83"/>
      <c r="E88" s="83"/>
      <c r="F88" s="83"/>
      <c r="G88" s="41"/>
      <c r="H88" s="42"/>
      <c r="I88" s="42"/>
    </row>
    <row r="89" spans="1:51" ht="12.6" thickBot="1"/>
    <row r="90" spans="1:51" s="6" customFormat="1" ht="13.8" thickBot="1">
      <c r="D90" s="43">
        <v>2019</v>
      </c>
      <c r="E90" s="43">
        <v>2020</v>
      </c>
      <c r="F90" s="43">
        <v>2021</v>
      </c>
      <c r="G90" s="43">
        <v>2022</v>
      </c>
      <c r="H90" s="43">
        <v>2023</v>
      </c>
      <c r="I90" s="43">
        <v>2024</v>
      </c>
      <c r="J90" s="28"/>
      <c r="K90" s="28"/>
      <c r="L90" s="28"/>
      <c r="M90" s="28"/>
      <c r="N90" s="28"/>
      <c r="O90" s="28"/>
      <c r="P90" s="28"/>
      <c r="Q90" s="28"/>
      <c r="R90" s="28"/>
      <c r="S90" s="28"/>
      <c r="T90" s="28"/>
      <c r="U90" s="28"/>
      <c r="V90" s="28"/>
      <c r="W90" s="28"/>
      <c r="X90" s="28"/>
      <c r="Y90" s="28"/>
      <c r="Z90" s="28"/>
      <c r="AA90" s="28"/>
      <c r="AB90" s="28"/>
      <c r="AC90" s="28"/>
      <c r="AD90" s="28"/>
      <c r="AE90" s="28"/>
      <c r="AF90" s="28"/>
      <c r="AG90" s="28"/>
      <c r="AH90" s="28"/>
      <c r="AI90" s="28"/>
      <c r="AJ90" s="28"/>
      <c r="AK90" s="28"/>
      <c r="AL90" s="28"/>
      <c r="AM90" s="28"/>
      <c r="AN90" s="28"/>
      <c r="AO90" s="28"/>
      <c r="AP90" s="28"/>
      <c r="AQ90" s="28"/>
      <c r="AR90" s="28"/>
      <c r="AS90" s="28"/>
      <c r="AT90" s="28"/>
      <c r="AU90" s="28"/>
      <c r="AV90" s="28"/>
      <c r="AW90" s="28"/>
      <c r="AX90" s="28"/>
      <c r="AY90" s="28"/>
    </row>
    <row r="91" spans="1:51" s="6" customFormat="1" ht="13.2">
      <c r="B91" s="33" t="s">
        <v>20</v>
      </c>
      <c r="C91" s="44"/>
      <c r="D91" s="67">
        <v>13</v>
      </c>
      <c r="E91" s="45">
        <v>17</v>
      </c>
      <c r="F91" s="45">
        <v>7</v>
      </c>
      <c r="G91" s="45">
        <v>11</v>
      </c>
      <c r="H91" s="45">
        <v>10</v>
      </c>
      <c r="I91" s="45">
        <v>9</v>
      </c>
      <c r="J91" s="28"/>
      <c r="K91" s="28"/>
      <c r="L91" s="28"/>
      <c r="M91" s="28"/>
      <c r="N91" s="28"/>
      <c r="O91" s="28"/>
      <c r="P91" s="28"/>
      <c r="Q91" s="28"/>
      <c r="R91" s="28"/>
      <c r="S91" s="28"/>
      <c r="T91" s="28"/>
      <c r="U91" s="28"/>
      <c r="V91" s="28"/>
      <c r="W91" s="28"/>
      <c r="X91" s="28"/>
      <c r="Y91" s="28"/>
      <c r="Z91" s="28"/>
      <c r="AA91" s="28"/>
      <c r="AB91" s="28"/>
      <c r="AC91" s="28"/>
      <c r="AD91" s="28"/>
      <c r="AE91" s="28"/>
      <c r="AF91" s="28"/>
      <c r="AG91" s="28"/>
      <c r="AH91" s="28"/>
      <c r="AI91" s="28"/>
      <c r="AJ91" s="28"/>
      <c r="AK91" s="28"/>
      <c r="AL91" s="28"/>
      <c r="AM91" s="28"/>
      <c r="AN91" s="28"/>
      <c r="AO91" s="28"/>
      <c r="AP91" s="28"/>
      <c r="AQ91" s="28"/>
      <c r="AR91" s="28"/>
      <c r="AS91" s="28"/>
      <c r="AT91" s="28"/>
      <c r="AU91" s="28"/>
      <c r="AV91" s="28"/>
      <c r="AW91" s="28"/>
      <c r="AX91" s="28"/>
      <c r="AY91" s="28"/>
    </row>
    <row r="92" spans="1:51" s="6" customFormat="1" ht="13.2">
      <c r="B92" s="33" t="s">
        <v>3</v>
      </c>
      <c r="C92" s="46"/>
      <c r="D92" s="68">
        <v>3</v>
      </c>
      <c r="E92" s="45">
        <v>7</v>
      </c>
      <c r="F92" s="45">
        <v>3</v>
      </c>
      <c r="G92" s="45">
        <v>2</v>
      </c>
      <c r="H92" s="45">
        <v>6</v>
      </c>
      <c r="I92" s="45">
        <v>3</v>
      </c>
      <c r="J92" s="28"/>
      <c r="K92" s="28"/>
      <c r="L92" s="28"/>
      <c r="M92" s="28"/>
      <c r="N92" s="28"/>
      <c r="O92" s="28"/>
      <c r="P92" s="28"/>
      <c r="Q92" s="28"/>
      <c r="R92" s="28"/>
      <c r="S92" s="28"/>
      <c r="T92" s="28"/>
      <c r="U92" s="28"/>
      <c r="V92" s="28"/>
      <c r="W92" s="28"/>
      <c r="X92" s="28"/>
      <c r="Y92" s="28"/>
      <c r="Z92" s="28"/>
      <c r="AA92" s="28"/>
      <c r="AB92" s="28"/>
      <c r="AC92" s="28"/>
      <c r="AD92" s="28"/>
      <c r="AE92" s="28"/>
      <c r="AF92" s="28"/>
      <c r="AG92" s="28"/>
      <c r="AH92" s="28"/>
      <c r="AI92" s="28"/>
      <c r="AJ92" s="28"/>
      <c r="AK92" s="28"/>
      <c r="AL92" s="28"/>
      <c r="AM92" s="28"/>
      <c r="AN92" s="28"/>
      <c r="AO92" s="28"/>
      <c r="AP92" s="28"/>
      <c r="AQ92" s="28"/>
      <c r="AR92" s="28"/>
      <c r="AS92" s="28"/>
      <c r="AT92" s="28"/>
      <c r="AU92" s="28"/>
      <c r="AV92" s="28"/>
      <c r="AW92" s="28"/>
      <c r="AX92" s="28"/>
      <c r="AY92" s="28"/>
    </row>
    <row r="93" spans="1:51" s="6" customFormat="1" ht="13.2">
      <c r="B93" s="33" t="s">
        <v>1</v>
      </c>
      <c r="C93" s="46"/>
      <c r="D93" s="68">
        <v>17</v>
      </c>
      <c r="E93" s="45">
        <v>23</v>
      </c>
      <c r="F93" s="45">
        <v>10</v>
      </c>
      <c r="G93" s="45">
        <v>18</v>
      </c>
      <c r="H93" s="45">
        <v>19</v>
      </c>
      <c r="I93" s="45">
        <v>29</v>
      </c>
      <c r="J93" s="28"/>
      <c r="K93" s="28"/>
      <c r="L93" s="28"/>
      <c r="M93" s="28"/>
      <c r="N93" s="28"/>
      <c r="O93" s="28"/>
      <c r="P93" s="28"/>
      <c r="Q93" s="28"/>
      <c r="R93" s="28"/>
      <c r="S93" s="28"/>
      <c r="T93" s="28"/>
      <c r="U93" s="28"/>
      <c r="V93" s="28"/>
      <c r="W93" s="28"/>
      <c r="X93" s="28"/>
      <c r="Y93" s="28"/>
      <c r="Z93" s="28"/>
      <c r="AA93" s="28"/>
      <c r="AB93" s="28"/>
      <c r="AC93" s="28"/>
      <c r="AD93" s="28"/>
      <c r="AE93" s="28"/>
      <c r="AF93" s="28"/>
      <c r="AG93" s="28"/>
      <c r="AH93" s="28"/>
      <c r="AI93" s="28"/>
      <c r="AJ93" s="28"/>
      <c r="AK93" s="28"/>
      <c r="AL93" s="28"/>
      <c r="AM93" s="28"/>
      <c r="AN93" s="28"/>
      <c r="AO93" s="28"/>
      <c r="AP93" s="28"/>
      <c r="AQ93" s="28"/>
      <c r="AR93" s="28"/>
      <c r="AS93" s="28"/>
      <c r="AT93" s="28"/>
      <c r="AU93" s="28"/>
      <c r="AV93" s="28"/>
      <c r="AW93" s="28"/>
      <c r="AX93" s="28"/>
      <c r="AY93" s="28"/>
    </row>
    <row r="94" spans="1:51" s="6" customFormat="1" ht="13.2">
      <c r="B94" s="33" t="s">
        <v>2</v>
      </c>
      <c r="C94" s="46"/>
      <c r="D94" s="68">
        <v>21</v>
      </c>
      <c r="E94" s="45">
        <v>20</v>
      </c>
      <c r="F94" s="45">
        <v>13</v>
      </c>
      <c r="G94" s="45">
        <v>7</v>
      </c>
      <c r="H94" s="45">
        <v>13</v>
      </c>
      <c r="I94" s="45">
        <v>12</v>
      </c>
      <c r="J94" s="28"/>
      <c r="K94" s="28"/>
      <c r="L94" s="28"/>
      <c r="M94" s="28"/>
      <c r="N94" s="28"/>
      <c r="O94" s="28"/>
      <c r="P94" s="28"/>
      <c r="Q94" s="28"/>
      <c r="R94" s="28"/>
      <c r="S94" s="28"/>
      <c r="T94" s="28"/>
      <c r="U94" s="28"/>
      <c r="V94" s="28"/>
      <c r="W94" s="28"/>
      <c r="X94" s="28"/>
      <c r="Y94" s="28"/>
      <c r="Z94" s="28"/>
      <c r="AA94" s="28"/>
      <c r="AB94" s="28"/>
      <c r="AC94" s="28"/>
      <c r="AD94" s="28"/>
      <c r="AE94" s="28"/>
      <c r="AF94" s="28"/>
      <c r="AG94" s="28"/>
      <c r="AH94" s="28"/>
      <c r="AI94" s="28"/>
      <c r="AJ94" s="28"/>
      <c r="AK94" s="28"/>
      <c r="AL94" s="28"/>
      <c r="AM94" s="28"/>
      <c r="AN94" s="28"/>
      <c r="AO94" s="28"/>
      <c r="AP94" s="28"/>
      <c r="AQ94" s="28"/>
      <c r="AR94" s="28"/>
      <c r="AS94" s="28"/>
      <c r="AT94" s="28"/>
      <c r="AU94" s="28"/>
      <c r="AV94" s="28"/>
      <c r="AW94" s="28"/>
      <c r="AX94" s="28"/>
      <c r="AY94" s="28"/>
    </row>
    <row r="95" spans="1:51" s="6" customFormat="1" ht="12.75" customHeight="1">
      <c r="B95" s="36" t="s">
        <v>16</v>
      </c>
      <c r="C95" s="46"/>
      <c r="D95" s="68">
        <v>41</v>
      </c>
      <c r="E95" s="45">
        <v>36</v>
      </c>
      <c r="F95" s="45">
        <v>27</v>
      </c>
      <c r="G95" s="45">
        <v>32</v>
      </c>
      <c r="H95" s="45">
        <v>24</v>
      </c>
      <c r="I95" s="45">
        <v>32</v>
      </c>
      <c r="J95" s="28"/>
      <c r="K95" s="28"/>
      <c r="L95" s="28"/>
      <c r="M95" s="28"/>
      <c r="N95" s="28"/>
      <c r="O95" s="28"/>
      <c r="P95" s="28"/>
      <c r="Q95" s="28"/>
      <c r="R95" s="28"/>
      <c r="S95" s="28"/>
      <c r="T95" s="28"/>
      <c r="U95" s="28"/>
      <c r="V95" s="28"/>
      <c r="W95" s="28"/>
      <c r="X95" s="28"/>
      <c r="Y95" s="28"/>
      <c r="Z95" s="28"/>
      <c r="AA95" s="28"/>
      <c r="AB95" s="28"/>
      <c r="AC95" s="28"/>
      <c r="AD95" s="28"/>
      <c r="AE95" s="28"/>
      <c r="AF95" s="28"/>
      <c r="AG95" s="28"/>
      <c r="AH95" s="28"/>
      <c r="AI95" s="28"/>
      <c r="AJ95" s="28"/>
      <c r="AK95" s="28"/>
      <c r="AL95" s="28"/>
      <c r="AM95" s="28"/>
      <c r="AN95" s="28"/>
      <c r="AO95" s="28"/>
      <c r="AP95" s="28"/>
      <c r="AQ95" s="28"/>
      <c r="AR95" s="28"/>
      <c r="AS95" s="28"/>
      <c r="AT95" s="28"/>
      <c r="AU95" s="28"/>
      <c r="AV95" s="28"/>
      <c r="AW95" s="28"/>
      <c r="AX95" s="28"/>
      <c r="AY95" s="28"/>
    </row>
    <row r="96" spans="1:51" s="6" customFormat="1" ht="12.75" customHeight="1">
      <c r="B96" s="36" t="s">
        <v>30</v>
      </c>
      <c r="C96" s="46"/>
      <c r="D96" s="68"/>
      <c r="E96" s="45"/>
      <c r="F96" s="45"/>
      <c r="G96" s="45"/>
      <c r="H96" s="45"/>
      <c r="I96" s="45"/>
      <c r="J96" s="28"/>
      <c r="K96" s="28"/>
      <c r="L96" s="28"/>
      <c r="M96" s="28"/>
      <c r="N96" s="28"/>
      <c r="O96" s="28"/>
      <c r="P96" s="28"/>
      <c r="Q96" s="28"/>
      <c r="R96" s="28"/>
      <c r="S96" s="28"/>
      <c r="T96" s="28"/>
      <c r="U96" s="28"/>
      <c r="V96" s="28"/>
      <c r="W96" s="28"/>
      <c r="X96" s="28"/>
      <c r="Y96" s="28"/>
      <c r="Z96" s="28"/>
      <c r="AA96" s="28"/>
      <c r="AB96" s="28"/>
      <c r="AC96" s="28"/>
      <c r="AD96" s="28"/>
      <c r="AE96" s="28"/>
      <c r="AF96" s="28"/>
      <c r="AG96" s="28"/>
      <c r="AH96" s="28"/>
      <c r="AI96" s="28"/>
      <c r="AJ96" s="28"/>
      <c r="AK96" s="28"/>
      <c r="AL96" s="28"/>
      <c r="AM96" s="28"/>
      <c r="AN96" s="28"/>
      <c r="AO96" s="28"/>
      <c r="AP96" s="28"/>
      <c r="AQ96" s="28"/>
      <c r="AR96" s="28"/>
      <c r="AS96" s="28"/>
      <c r="AT96" s="28"/>
      <c r="AU96" s="28"/>
      <c r="AV96" s="28"/>
      <c r="AW96" s="28"/>
      <c r="AX96" s="28"/>
      <c r="AY96" s="28"/>
    </row>
    <row r="97" spans="2:63" s="6" customFormat="1" ht="15" customHeight="1">
      <c r="B97" s="33" t="s">
        <v>29</v>
      </c>
      <c r="C97" s="46"/>
      <c r="D97" s="68">
        <v>37</v>
      </c>
      <c r="E97" s="45">
        <v>34</v>
      </c>
      <c r="F97" s="45">
        <v>37</v>
      </c>
      <c r="G97" s="45">
        <v>37</v>
      </c>
      <c r="H97" s="45">
        <v>33</v>
      </c>
      <c r="I97" s="45">
        <v>40</v>
      </c>
      <c r="J97" s="28"/>
      <c r="K97" s="28"/>
      <c r="L97" s="28"/>
      <c r="M97" s="28"/>
      <c r="N97" s="28"/>
      <c r="O97" s="28"/>
      <c r="P97" s="28"/>
      <c r="Q97" s="28"/>
      <c r="R97" s="28"/>
      <c r="S97" s="28"/>
      <c r="T97" s="28"/>
      <c r="U97" s="28"/>
      <c r="V97" s="28"/>
      <c r="W97" s="28"/>
      <c r="X97" s="28"/>
      <c r="Y97" s="28"/>
      <c r="Z97" s="28"/>
      <c r="AA97" s="28"/>
      <c r="AB97" s="28"/>
      <c r="AC97" s="28"/>
      <c r="AD97" s="28"/>
      <c r="AE97" s="28"/>
      <c r="AF97" s="28"/>
      <c r="AG97" s="28"/>
      <c r="AH97" s="28"/>
      <c r="AI97" s="28"/>
      <c r="AJ97" s="28"/>
      <c r="AK97" s="28"/>
      <c r="AL97" s="28"/>
      <c r="AM97" s="28"/>
      <c r="AN97" s="28"/>
      <c r="AO97" s="28"/>
      <c r="AP97" s="28"/>
      <c r="AQ97" s="28"/>
      <c r="AR97" s="28"/>
      <c r="AS97" s="28"/>
      <c r="AT97" s="28"/>
      <c r="AU97" s="28"/>
      <c r="AV97" s="28"/>
      <c r="AW97" s="28"/>
      <c r="AX97" s="28"/>
      <c r="AY97" s="28"/>
    </row>
    <row r="98" spans="2:63" s="6" customFormat="1" ht="15" customHeight="1">
      <c r="B98" s="33" t="s">
        <v>5</v>
      </c>
      <c r="C98" s="46"/>
      <c r="D98" s="68">
        <v>6</v>
      </c>
      <c r="E98" s="45">
        <v>5</v>
      </c>
      <c r="F98" s="45">
        <v>4</v>
      </c>
      <c r="G98" s="45">
        <v>3</v>
      </c>
      <c r="H98" s="45">
        <v>2</v>
      </c>
      <c r="I98" s="45">
        <v>4</v>
      </c>
      <c r="J98" s="28"/>
      <c r="K98" s="28"/>
      <c r="L98" s="28"/>
      <c r="M98" s="28"/>
      <c r="N98" s="28"/>
      <c r="O98" s="28"/>
      <c r="P98" s="28"/>
      <c r="Q98" s="28"/>
      <c r="R98" s="28"/>
      <c r="S98" s="28"/>
      <c r="T98" s="28"/>
      <c r="U98" s="28"/>
      <c r="V98" s="28"/>
      <c r="W98" s="28"/>
      <c r="X98" s="28"/>
      <c r="Y98" s="28"/>
      <c r="Z98" s="28"/>
      <c r="AA98" s="28"/>
      <c r="AB98" s="28"/>
      <c r="AC98" s="28"/>
      <c r="AD98" s="28"/>
      <c r="AE98" s="28"/>
      <c r="AF98" s="28"/>
      <c r="AG98" s="28"/>
      <c r="AH98" s="28"/>
      <c r="AI98" s="28"/>
      <c r="AJ98" s="28"/>
      <c r="AK98" s="28"/>
      <c r="AL98" s="28"/>
      <c r="AM98" s="28"/>
      <c r="AN98" s="28"/>
      <c r="AO98" s="28"/>
      <c r="AP98" s="28"/>
      <c r="AQ98" s="28"/>
      <c r="AR98" s="28"/>
      <c r="AS98" s="28"/>
      <c r="AT98" s="28"/>
      <c r="AU98" s="28"/>
      <c r="AV98" s="28"/>
      <c r="AW98" s="28"/>
      <c r="AX98" s="28"/>
      <c r="AY98" s="28"/>
    </row>
    <row r="99" spans="2:63" s="6" customFormat="1" ht="13.8" thickBot="1">
      <c r="B99" s="33" t="s">
        <v>4</v>
      </c>
      <c r="C99" s="44"/>
      <c r="D99" s="69">
        <v>2</v>
      </c>
      <c r="E99" s="47">
        <v>1</v>
      </c>
      <c r="F99" s="47">
        <v>2</v>
      </c>
      <c r="G99" s="47">
        <v>1</v>
      </c>
      <c r="H99" s="47">
        <v>4</v>
      </c>
      <c r="I99" s="47">
        <v>3</v>
      </c>
      <c r="J99" s="28"/>
      <c r="K99" s="28"/>
      <c r="L99" s="28"/>
      <c r="M99" s="28"/>
      <c r="N99" s="28"/>
      <c r="O99" s="28"/>
      <c r="P99" s="28"/>
      <c r="Q99" s="28"/>
      <c r="R99" s="28"/>
      <c r="S99" s="28"/>
      <c r="T99" s="28"/>
      <c r="U99" s="28"/>
      <c r="V99" s="28"/>
      <c r="W99" s="28"/>
      <c r="X99" s="28"/>
      <c r="Y99" s="28"/>
      <c r="Z99" s="28"/>
      <c r="AA99" s="28"/>
      <c r="AB99" s="28"/>
      <c r="AC99" s="28"/>
      <c r="AD99" s="28"/>
      <c r="AE99" s="28"/>
      <c r="AF99" s="28"/>
      <c r="AG99" s="28"/>
      <c r="AH99" s="28"/>
      <c r="AI99" s="28"/>
      <c r="AJ99" s="28"/>
      <c r="AK99" s="28"/>
      <c r="AL99" s="28"/>
      <c r="AM99" s="28"/>
      <c r="AN99" s="28"/>
      <c r="AO99" s="28"/>
      <c r="AP99" s="28"/>
      <c r="AQ99" s="28"/>
      <c r="AR99" s="28"/>
      <c r="AS99" s="28"/>
      <c r="AT99" s="28"/>
      <c r="AU99" s="28"/>
      <c r="AV99" s="28"/>
      <c r="AW99" s="28"/>
      <c r="AX99" s="28"/>
      <c r="AY99" s="28"/>
    </row>
    <row r="102" spans="2:63" ht="18.75" customHeight="1">
      <c r="B102" s="83" t="s">
        <v>32</v>
      </c>
      <c r="C102" s="83"/>
      <c r="D102" s="83"/>
      <c r="E102" s="83"/>
      <c r="F102" s="83"/>
      <c r="BE102" s="4"/>
      <c r="BF102" s="4"/>
      <c r="BG102" s="4"/>
      <c r="BH102" s="4"/>
      <c r="BI102" s="4"/>
      <c r="BJ102" s="4"/>
      <c r="BK102" s="4"/>
    </row>
    <row r="103" spans="2:63">
      <c r="BE103" s="4"/>
      <c r="BF103" s="4"/>
      <c r="BG103" s="4"/>
      <c r="BH103" s="4"/>
      <c r="BI103" s="4"/>
      <c r="BJ103" s="4"/>
      <c r="BK103" s="4"/>
    </row>
    <row r="104" spans="2:63" ht="13.2">
      <c r="C104" s="48">
        <v>17.27</v>
      </c>
      <c r="D104" s="37" t="s">
        <v>33</v>
      </c>
      <c r="BE104" s="4"/>
      <c r="BF104" s="4"/>
      <c r="BG104" s="4"/>
      <c r="BH104" s="4"/>
      <c r="BI104" s="4"/>
      <c r="BJ104" s="4"/>
      <c r="BK104" s="4"/>
    </row>
    <row r="105" spans="2:63" ht="13.2">
      <c r="C105" s="49">
        <v>31.3</v>
      </c>
      <c r="D105" s="37" t="s">
        <v>34</v>
      </c>
      <c r="BE105" s="4"/>
      <c r="BF105" s="4"/>
      <c r="BG105" s="4"/>
      <c r="BH105" s="4"/>
      <c r="BI105" s="4"/>
      <c r="BJ105" s="4"/>
      <c r="BK105" s="4"/>
    </row>
  </sheetData>
  <mergeCells count="16">
    <mergeCell ref="L54:M54"/>
    <mergeCell ref="B102:F102"/>
    <mergeCell ref="B88:F88"/>
    <mergeCell ref="I12:J12"/>
    <mergeCell ref="B54:C54"/>
    <mergeCell ref="F54:G54"/>
    <mergeCell ref="J54:K54"/>
    <mergeCell ref="H54:I54"/>
    <mergeCell ref="D54:E54"/>
    <mergeCell ref="A2:I2"/>
    <mergeCell ref="A3:I3"/>
    <mergeCell ref="A10:I10"/>
    <mergeCell ref="A52:I52"/>
    <mergeCell ref="B12:D12"/>
    <mergeCell ref="E12:G12"/>
    <mergeCell ref="A11:G11"/>
  </mergeCells>
  <phoneticPr fontId="0" type="noConversion"/>
  <printOptions horizontalCentered="1"/>
  <pageMargins left="0.76" right="0.41" top="0.68" bottom="0.5" header="0.5" footer="0"/>
  <pageSetup orientation="portrait" horizontalDpi="4294967292" verticalDpi="4294967292"/>
  <headerFooter alignWithMargins="0"/>
  <rowBreaks count="1" manualBreakCount="1">
    <brk id="50" max="8" man="1"/>
  </rowBreaks>
  <colBreaks count="1" manualBreakCount="1">
    <brk id="9" max="1048575" man="1"/>
  </colBreaks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House</vt:lpstr>
      <vt:lpstr>House!Print_Area</vt:lpstr>
    </vt:vector>
  </TitlesOfParts>
  <Company>State of Arizona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Dept. of Administration</dc:creator>
  <cp:lastModifiedBy>Madlen Dodova</cp:lastModifiedBy>
  <cp:lastPrinted>2014-11-04T17:21:19Z</cp:lastPrinted>
  <dcterms:created xsi:type="dcterms:W3CDTF">1999-06-08T15:24:14Z</dcterms:created>
  <dcterms:modified xsi:type="dcterms:W3CDTF">2024-10-08T22:00:46Z</dcterms:modified>
</cp:coreProperties>
</file>