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10.8\"/>
    </mc:Choice>
  </mc:AlternateContent>
  <bookViews>
    <workbookView xWindow="0" yWindow="0" windowWidth="28800" windowHeight="12432"/>
  </bookViews>
  <sheets>
    <sheet name="EarlyChildDev" sheetId="1" r:id="rId1"/>
  </sheets>
  <definedNames>
    <definedName name="_xlnm.Print_Area" localSheetId="0">EarlyChildDev!$A$1:$I$103</definedName>
  </definedNames>
  <calcPr calcId="162913"/>
</workbook>
</file>

<file path=xl/calcChain.xml><?xml version="1.0" encoding="utf-8"?>
<calcChain xmlns="http://schemas.openxmlformats.org/spreadsheetml/2006/main">
  <c r="G20" i="1" l="1"/>
  <c r="D20" i="1"/>
  <c r="D19" i="1" l="1"/>
  <c r="G19" i="1"/>
  <c r="H65" i="1" l="1"/>
  <c r="I55" i="1" s="1"/>
  <c r="D18" i="1"/>
  <c r="G18" i="1"/>
  <c r="G17" i="1"/>
  <c r="D17" i="1"/>
  <c r="F65" i="1"/>
  <c r="G58" i="1" s="1"/>
  <c r="I62" i="1" l="1"/>
  <c r="I61" i="1"/>
  <c r="I60" i="1"/>
  <c r="I58" i="1"/>
  <c r="I57" i="1"/>
  <c r="I59" i="1"/>
  <c r="I64" i="1"/>
  <c r="I56" i="1"/>
  <c r="I63" i="1"/>
  <c r="G55" i="1"/>
  <c r="G59" i="1"/>
  <c r="G60" i="1"/>
  <c r="G61" i="1"/>
  <c r="G63" i="1"/>
  <c r="G62" i="1"/>
  <c r="G56" i="1"/>
  <c r="G64" i="1"/>
  <c r="G57" i="1"/>
  <c r="D65" i="1"/>
  <c r="E62" i="1" s="1"/>
  <c r="D16" i="1"/>
  <c r="G16" i="1"/>
  <c r="B65" i="1"/>
  <c r="C63" i="1" s="1"/>
  <c r="G15" i="1"/>
  <c r="D15" i="1"/>
  <c r="E60" i="1" l="1"/>
  <c r="E56" i="1"/>
  <c r="E63" i="1"/>
  <c r="I65" i="1"/>
  <c r="G65" i="1"/>
  <c r="C64" i="1"/>
  <c r="E57" i="1"/>
  <c r="C62" i="1"/>
  <c r="C61" i="1"/>
  <c r="C60" i="1"/>
  <c r="E55" i="1"/>
  <c r="C58" i="1"/>
  <c r="C57" i="1"/>
  <c r="E58" i="1"/>
  <c r="C56" i="1"/>
  <c r="C59" i="1"/>
  <c r="C55" i="1"/>
  <c r="E59" i="1"/>
  <c r="E61" i="1"/>
  <c r="E64" i="1"/>
  <c r="C65" i="1" l="1"/>
  <c r="E65" i="1"/>
</calcChain>
</file>

<file path=xl/sharedStrings.xml><?xml version="1.0" encoding="utf-8"?>
<sst xmlns="http://schemas.openxmlformats.org/spreadsheetml/2006/main" count="63" uniqueCount="38">
  <si>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</si>
  <si>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</si>
  <si>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</si>
  <si>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</si>
  <si>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</si>
  <si>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</si>
  <si>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</si>
  <si>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</si>
  <si>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</si>
  <si>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</si>
  <si>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</si>
  <si>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</si>
  <si>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</si>
  <si>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</si>
  <si>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</si>
  <si>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</si>
  <si>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</si>
  <si>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</si>
  <si>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</si>
  <si>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</si>
  <si>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</si>
  <si>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</si>
  <si>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</si>
  <si>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</si>
  <si>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</si>
  <si>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</si>
  <si>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Telework</t>
  </si>
  <si>
    <t>Light Rail</t>
  </si>
  <si>
    <t>Number of Employees Interested in an Alternate Mode</t>
  </si>
  <si>
    <t>NO</t>
  </si>
  <si>
    <t>Average Commute Distance and Time</t>
  </si>
  <si>
    <t>miles traveled each trip one-way</t>
  </si>
  <si>
    <t>minutes traveled each trip one-way</t>
  </si>
  <si>
    <t>Early Childhood Development - Central &amp; Indian School</t>
  </si>
  <si>
    <t>*Survey was not conducted in 2014.</t>
  </si>
  <si>
    <t>Travel Reduction Results from Annual Travel Reduction Survey</t>
  </si>
  <si>
    <t>YES</t>
  </si>
  <si>
    <t>Bus/ Light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</si>
</sst>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7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40" applyNumberFormat="0" applyAlignment="0" applyProtection="0"/>
    <xf numFmtId="0" fontId="22" fillId="28" borderId="41" applyNumberFormat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42" applyNumberFormat="0" applyFill="0" applyAlignment="0" applyProtection="0"/>
    <xf numFmtId="0" fontId="26" fillId="0" borderId="43" applyNumberFormat="0" applyFill="0" applyAlignment="0" applyProtection="0"/>
    <xf numFmtId="0" fontId="27" fillId="0" borderId="44" applyNumberFormat="0" applyFill="0" applyAlignment="0" applyProtection="0"/>
    <xf numFmtId="0" fontId="27" fillId="0" borderId="0" applyNumberFormat="0" applyFill="0" applyBorder="0" applyAlignment="0" applyProtection="0"/>
    <xf numFmtId="0" fontId="28" fillId="30" borderId="40" applyNumberFormat="0" applyAlignment="0" applyProtection="0"/>
    <xf numFmtId="0" fontId="29" fillId="0" borderId="45" applyNumberFormat="0" applyFill="0" applyAlignment="0" applyProtection="0"/>
    <xf numFmtId="0" fontId="30" fillId="31" borderId="0" applyNumberFormat="0" applyBorder="0" applyAlignment="0" applyProtection="0"/>
    <xf numFmtId="0" fontId="18" fillId="0" borderId="0"/>
    <xf numFmtId="0" fontId="18" fillId="32" borderId="46" applyNumberFormat="0" applyFont="0" applyAlignment="0" applyProtection="0"/>
    <xf numFmtId="0" fontId="31" fillId="27" borderId="47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8" applyNumberFormat="0" applyFill="0" applyAlignment="0" applyProtection="0"/>
    <xf numFmtId="0" fontId="34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9" fontId="4" fillId="0" borderId="0" xfId="42" applyFont="1" applyBorder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9" fontId="2" fillId="0" borderId="3" xfId="42" applyFont="1" applyBorder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0" xfId="0" applyFont="1"/>
    <xf numFmtId="164" fontId="2" fillId="0" borderId="10" xfId="42" applyNumberFormat="1" applyFont="1" applyBorder="1" applyAlignment="1">
      <alignment horizontal="center"/>
    </xf>
    <xf numFmtId="164" fontId="2" fillId="0" borderId="11" xfId="42" applyNumberFormat="1" applyFont="1" applyBorder="1" applyAlignment="1">
      <alignment horizontal="center"/>
    </xf>
    <xf numFmtId="164" fontId="2" fillId="0" borderId="13" xfId="42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16" fillId="0" borderId="0" xfId="0" applyNumberFormat="1" applyFont="1"/>
    <xf numFmtId="0" fontId="16" fillId="0" borderId="0" xfId="0" applyFont="1"/>
    <xf numFmtId="2" fontId="6" fillId="0" borderId="0" xfId="0" applyNumberFormat="1" applyFont="1"/>
    <xf numFmtId="0" fontId="17" fillId="0" borderId="0" xfId="0" applyFont="1"/>
    <xf numFmtId="0" fontId="10" fillId="0" borderId="15" xfId="0" applyFont="1" applyBorder="1" applyAlignment="1">
      <alignment horizontal="center"/>
    </xf>
    <xf numFmtId="3" fontId="10" fillId="0" borderId="16" xfId="28" applyNumberFormat="1" applyFont="1" applyBorder="1"/>
    <xf numFmtId="164" fontId="10" fillId="0" borderId="17" xfId="42" applyNumberFormat="1" applyFont="1" applyBorder="1"/>
    <xf numFmtId="164" fontId="17" fillId="0" borderId="0" xfId="0" applyNumberFormat="1" applyFont="1" applyBorder="1"/>
    <xf numFmtId="0" fontId="10" fillId="0" borderId="18" xfId="0" applyFont="1" applyBorder="1"/>
    <xf numFmtId="3" fontId="10" fillId="0" borderId="19" xfId="28" applyNumberFormat="1" applyFont="1" applyBorder="1"/>
    <xf numFmtId="164" fontId="10" fillId="0" borderId="12" xfId="42" applyNumberFormat="1" applyFont="1" applyBorder="1"/>
    <xf numFmtId="0" fontId="10" fillId="0" borderId="18" xfId="0" applyFont="1" applyBorder="1" applyAlignment="1">
      <alignment wrapText="1"/>
    </xf>
    <xf numFmtId="0" fontId="10" fillId="0" borderId="0" xfId="0" applyFont="1" applyBorder="1"/>
    <xf numFmtId="3" fontId="10" fillId="0" borderId="0" xfId="0" applyNumberFormat="1" applyFont="1" applyBorder="1"/>
    <xf numFmtId="164" fontId="10" fillId="0" borderId="0" xfId="4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20" xfId="42" applyNumberFormat="1" applyFont="1" applyBorder="1"/>
    <xf numFmtId="1" fontId="10" fillId="0" borderId="21" xfId="42" applyNumberFormat="1" applyFont="1" applyBorder="1" applyAlignment="1">
      <alignment horizontal="center"/>
    </xf>
    <xf numFmtId="1" fontId="10" fillId="0" borderId="22" xfId="42" applyNumberFormat="1" applyFont="1" applyBorder="1"/>
    <xf numFmtId="1" fontId="10" fillId="0" borderId="9" xfId="42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3" fontId="10" fillId="0" borderId="23" xfId="0" applyNumberFormat="1" applyFont="1" applyBorder="1"/>
    <xf numFmtId="164" fontId="10" fillId="0" borderId="24" xfId="42" applyNumberFormat="1" applyFont="1" applyBorder="1"/>
    <xf numFmtId="1" fontId="10" fillId="0" borderId="25" xfId="42" applyNumberFormat="1" applyFont="1" applyBorder="1" applyAlignment="1">
      <alignment horizontal="center"/>
    </xf>
    <xf numFmtId="164" fontId="2" fillId="0" borderId="0" xfId="42" applyNumberFormat="1" applyFont="1" applyAlignment="1">
      <alignment horizontal="center"/>
    </xf>
    <xf numFmtId="164" fontId="2" fillId="0" borderId="26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0" borderId="27" xfId="42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29" xfId="42" applyFont="1" applyBorder="1"/>
    <xf numFmtId="0" fontId="11" fillId="0" borderId="25" xfId="0" applyFont="1" applyBorder="1" applyAlignment="1">
      <alignment horizontal="center" vertical="center"/>
    </xf>
    <xf numFmtId="9" fontId="11" fillId="0" borderId="30" xfId="0" applyNumberFormat="1" applyFont="1" applyBorder="1"/>
    <xf numFmtId="10" fontId="35" fillId="0" borderId="0" xfId="0" applyNumberFormat="1" applyFont="1" applyAlignment="1">
      <alignment horizontal="center" vertical="center" wrapText="1"/>
    </xf>
    <xf numFmtId="164" fontId="2" fillId="0" borderId="33" xfId="42" applyNumberFormat="1" applyFont="1" applyBorder="1" applyAlignment="1">
      <alignment horizontal="center"/>
    </xf>
    <xf numFmtId="164" fontId="2" fillId="0" borderId="34" xfId="42" applyNumberFormat="1" applyFont="1" applyBorder="1" applyAlignment="1">
      <alignment horizontal="center"/>
    </xf>
    <xf numFmtId="164" fontId="2" fillId="0" borderId="35" xfId="42" applyNumberFormat="1" applyFont="1" applyBorder="1" applyAlignment="1">
      <alignment horizontal="center"/>
    </xf>
    <xf numFmtId="164" fontId="2" fillId="0" borderId="36" xfId="42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4" fontId="2" fillId="0" borderId="15" xfId="42" applyNumberFormat="1" applyFont="1" applyBorder="1" applyAlignment="1">
      <alignment horizontal="center"/>
    </xf>
    <xf numFmtId="164" fontId="2" fillId="0" borderId="6" xfId="42" applyNumberFormat="1" applyFont="1" applyBorder="1" applyAlignment="1">
      <alignment horizontal="center"/>
    </xf>
    <xf numFmtId="164" fontId="2" fillId="0" borderId="7" xfId="42" applyNumberFormat="1" applyFont="1" applyBorder="1" applyAlignment="1">
      <alignment horizontal="center"/>
    </xf>
    <xf numFmtId="164" fontId="2" fillId="0" borderId="27" xfId="42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9" fontId="2" fillId="0" borderId="30" xfId="0" applyNumberFormat="1" applyFont="1" applyBorder="1"/>
    <xf numFmtId="10" fontId="36" fillId="0" borderId="0" xfId="0" applyNumberFormat="1" applyFont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4" fillId="0" borderId="39" xfId="0" applyFont="1" applyBorder="1"/>
    <xf numFmtId="0" fontId="14" fillId="0" borderId="38" xfId="0" applyFont="1" applyBorder="1"/>
    <xf numFmtId="0" fontId="13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/>
    </xf>
    <xf numFmtId="0" fontId="11" fillId="33" borderId="0" xfId="0" applyFont="1" applyFill="1" applyBorder="1" applyAlignment="1">
      <alignment horizontal="center" vertical="center"/>
    </xf>
    <xf numFmtId="9" fontId="2" fillId="33" borderId="0" xfId="0" applyNumberFormat="1" applyFont="1" applyFill="1" applyBorder="1"/>
    <xf numFmtId="9" fontId="11" fillId="33" borderId="0" xfId="0" applyNumberFormat="1" applyFont="1" applyFill="1" applyBorder="1"/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te 2" xfId="40"/>
    <cellStyle name="Output 2" xfId="41"/>
    <cellStyle name="Percent" xfId="42" builtinId="5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9000035954409808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6686469216259"/>
          <c:y val="0.22857182716906244"/>
          <c:w val="0.81333465712021014"/>
          <c:h val="0.557143828724589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EarlyChildDev!$B$53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EarlyChildDev!$A$56:$A$64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EarlyChildDev!$C$56:$C$64</c:f>
              <c:numCache>
                <c:formatCode>0.0%</c:formatCode>
                <c:ptCount val="9"/>
                <c:pt idx="0">
                  <c:v>2.0900900900900899E-2</c:v>
                </c:pt>
                <c:pt idx="1">
                  <c:v>2.5740025740025739E-3</c:v>
                </c:pt>
                <c:pt idx="2">
                  <c:v>1.8018018018018018E-2</c:v>
                </c:pt>
                <c:pt idx="3">
                  <c:v>7.7220077220077218E-2</c:v>
                </c:pt>
                <c:pt idx="4">
                  <c:v>6.4350064350064346E-3</c:v>
                </c:pt>
                <c:pt idx="5">
                  <c:v>2.3166023166023165E-2</c:v>
                </c:pt>
                <c:pt idx="6">
                  <c:v>5.1480051480051477E-2</c:v>
                </c:pt>
                <c:pt idx="7">
                  <c:v>0</c:v>
                </c:pt>
                <c:pt idx="8">
                  <c:v>2.5740025740025739E-3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D-401B-BFBF-EBA0B7AE815E}"/>
            </c:ext>
          </c:extLst>
        </c:ser>
        <c:ser>
          <c:idx val="5"/>
          <c:order val="1"/>
          <c:tx>
            <c:strRef>
              <c:f>EarlyChildDev!$D$53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EarlyChildDev!$A$56:$A$64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EarlyChildDev!$E$56:$E$64</c:f>
              <c:numCache>
                <c:formatCode>0.0%</c:formatCode>
                <c:ptCount val="9"/>
                <c:pt idx="0">
                  <c:v>1.6065192083818396E-2</c:v>
                </c:pt>
                <c:pt idx="1">
                  <c:v>0</c:v>
                </c:pt>
                <c:pt idx="2">
                  <c:v>2.0954598370197905E-2</c:v>
                </c:pt>
                <c:pt idx="3">
                  <c:v>7.9161816065192084E-2</c:v>
                </c:pt>
                <c:pt idx="4">
                  <c:v>1.0477299185098952E-2</c:v>
                </c:pt>
                <c:pt idx="5">
                  <c:v>2.0954598370197905E-2</c:v>
                </c:pt>
                <c:pt idx="6">
                  <c:v>4.8894062863795114E-2</c:v>
                </c:pt>
                <c:pt idx="7">
                  <c:v>0</c:v>
                </c:pt>
                <c:pt idx="8">
                  <c:v>2.3282887077997671E-3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D-401B-BFBF-EBA0B7AE815E}"/>
            </c:ext>
          </c:extLst>
        </c:ser>
        <c:ser>
          <c:idx val="0"/>
          <c:order val="2"/>
          <c:tx>
            <c:strRef>
              <c:f>EarlyChildDev!$F$53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EarlyChildDev!$A$56:$A$64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EarlyChildDev!$G$56:$G$64</c:f>
              <c:numCache>
                <c:formatCode>0.0%</c:formatCode>
                <c:ptCount val="9"/>
                <c:pt idx="0">
                  <c:v>1.5549597855227882E-3</c:v>
                </c:pt>
                <c:pt idx="1">
                  <c:v>0</c:v>
                </c:pt>
                <c:pt idx="2">
                  <c:v>8.0428954423592495E-3</c:v>
                </c:pt>
                <c:pt idx="3">
                  <c:v>1.3404825737265416E-2</c:v>
                </c:pt>
                <c:pt idx="4">
                  <c:v>8.0428954423592495E-3</c:v>
                </c:pt>
                <c:pt idx="5">
                  <c:v>8.0428954423592495E-3</c:v>
                </c:pt>
                <c:pt idx="6">
                  <c:v>0.65683646112600536</c:v>
                </c:pt>
                <c:pt idx="7">
                  <c:v>0</c:v>
                </c:pt>
                <c:pt idx="8">
                  <c:v>2.6809651474530832E-3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D-401B-BFBF-EBA0B7AE815E}"/>
            </c:ext>
          </c:extLst>
        </c:ser>
        <c:ser>
          <c:idx val="2"/>
          <c:order val="3"/>
          <c:tx>
            <c:strRef>
              <c:f>EarlyChildDev!$H$53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EarlyChildDev!$A$56:$A$64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EarlyChildDev!$I$56:$I$64</c:f>
              <c:numCache>
                <c:formatCode>0.0%</c:formatCode>
                <c:ptCount val="9"/>
                <c:pt idx="0">
                  <c:v>8.0779944289693598E-3</c:v>
                </c:pt>
                <c:pt idx="1">
                  <c:v>0</c:v>
                </c:pt>
                <c:pt idx="2">
                  <c:v>8.356545961002786E-3</c:v>
                </c:pt>
                <c:pt idx="3">
                  <c:v>1.1142061281337047E-2</c:v>
                </c:pt>
                <c:pt idx="4">
                  <c:v>2.5069637883008356E-2</c:v>
                </c:pt>
                <c:pt idx="5">
                  <c:v>0</c:v>
                </c:pt>
                <c:pt idx="6">
                  <c:v>0.50696378830083566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FD-401B-BFBF-EBA0B7AE815E}"/>
            </c:ext>
          </c:extLst>
        </c:ser>
        <c:ser>
          <c:idx val="3"/>
          <c:order val="4"/>
          <c:tx>
            <c:v>2023</c:v>
          </c:tx>
          <c:invertIfNegative val="0"/>
          <c:val>
            <c:numRef>
              <c:f>EarlyChildDev!$K$56:$K$64</c:f>
              <c:numCache>
                <c:formatCode>0.0%</c:formatCode>
                <c:ptCount val="9"/>
                <c:pt idx="0">
                  <c:v>1.9974715549936791E-2</c:v>
                </c:pt>
                <c:pt idx="1">
                  <c:v>0</c:v>
                </c:pt>
                <c:pt idx="2">
                  <c:v>2.5284450063211127E-3</c:v>
                </c:pt>
                <c:pt idx="3">
                  <c:v>5.0568900126422255E-3</c:v>
                </c:pt>
                <c:pt idx="4">
                  <c:v>1.8963337547408345E-2</c:v>
                </c:pt>
                <c:pt idx="5">
                  <c:v>2.5284450063211127E-3</c:v>
                </c:pt>
                <c:pt idx="6">
                  <c:v>0.61188369152970923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3-4B70-A11E-237FDEDD4E02}"/>
            </c:ext>
          </c:extLst>
        </c:ser>
        <c:ser>
          <c:idx val="4"/>
          <c:order val="5"/>
          <c:tx>
            <c:strRef>
              <c:f>EarlyChildDev!$L$53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EarlyChildDev!$M$56:$M$64</c:f>
              <c:numCache>
                <c:formatCode>0.0%</c:formatCode>
                <c:ptCount val="9"/>
                <c:pt idx="0">
                  <c:v>4.1789600967351875E-2</c:v>
                </c:pt>
                <c:pt idx="1">
                  <c:v>4.8367593712212815E-3</c:v>
                </c:pt>
                <c:pt idx="2">
                  <c:v>0</c:v>
                </c:pt>
                <c:pt idx="3">
                  <c:v>1.2091898428053204E-2</c:v>
                </c:pt>
                <c:pt idx="4">
                  <c:v>6.0459492140266021E-3</c:v>
                </c:pt>
                <c:pt idx="5">
                  <c:v>0</c:v>
                </c:pt>
                <c:pt idx="6">
                  <c:v>0.59975816203143895</c:v>
                </c:pt>
                <c:pt idx="7">
                  <c:v>0</c:v>
                </c:pt>
                <c:pt idx="8">
                  <c:v>9.673518742442563E-3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55D-8078-B3D4D7B01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35072"/>
        <c:axId val="795789088"/>
      </c:barChart>
      <c:catAx>
        <c:axId val="7891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8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5789088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89135072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448059860097397"/>
          <c:y val="0.92976340457442808"/>
          <c:w val="0.63399680908509315"/>
          <c:h val="7.0236591450803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2308846"/>
          <c:y val="3.448274154409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30102145758472E-2"/>
          <c:y val="0.20689698717206689"/>
          <c:w val="0.8589758953180362"/>
          <c:h val="0.53448388352783949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EarlyChildDev!$B$14:$B$20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2-45D3-8589-DBC28934C21A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EarlyChildDev!$C$14:$C$20</c:f>
              <c:numCache>
                <c:formatCode>0.0%</c:formatCode>
                <c:ptCount val="7"/>
                <c:pt idx="0">
                  <c:v>0.81869999999999998</c:v>
                </c:pt>
                <c:pt idx="1">
                  <c:v>0.79759999999999998</c:v>
                </c:pt>
                <c:pt idx="2">
                  <c:v>0.80120000000000002</c:v>
                </c:pt>
                <c:pt idx="3">
                  <c:v>0.3014</c:v>
                </c:pt>
                <c:pt idx="4">
                  <c:v>0.44040000000000001</c:v>
                </c:pt>
                <c:pt idx="5">
                  <c:v>0.33910000000000001</c:v>
                </c:pt>
                <c:pt idx="6">
                  <c:v>0.32579999999999998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2-45D3-8589-DBC28934C21A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EarlyChildDev!$I$14:$I$20</c:f>
              <c:numCache>
                <c:formatCode>0.0%</c:formatCode>
                <c:ptCount val="7"/>
                <c:pt idx="0">
                  <c:v>0.75929999999999997</c:v>
                </c:pt>
                <c:pt idx="1">
                  <c:v>0.73650000000000004</c:v>
                </c:pt>
                <c:pt idx="2" formatCode="0.00%">
                  <c:v>0.73699999999999999</c:v>
                </c:pt>
                <c:pt idx="3" formatCode="0.00%">
                  <c:v>0.48699999999999999</c:v>
                </c:pt>
                <c:pt idx="4" formatCode="0.00%">
                  <c:v>0.50949999999999995</c:v>
                </c:pt>
                <c:pt idx="5" formatCode="0.00%">
                  <c:v>0.4698</c:v>
                </c:pt>
                <c:pt idx="6" formatCode="0.00%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72-45D3-8589-DBC28934C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790264"/>
        <c:axId val="869030512"/>
      </c:lineChart>
      <c:catAx>
        <c:axId val="79579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6903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9030512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579026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52033880380336"/>
          <c:y val="0.89224335165651469"/>
          <c:w val="0.6648363185371059"/>
          <c:h val="8.1896696875154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973637910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19583413018444898"/>
          <c:w val="0.85714439021074829"/>
          <c:h val="0.5541689215857812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EarlyChildDev!$E$14:$E$20</c:f>
              <c:numCache>
                <c:formatCode>0.0%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B-4BD9-9A24-98953FFD9E89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EarlyChildDev!$F$14:$F$20</c:f>
              <c:numCache>
                <c:formatCode>0.0%</c:formatCode>
                <c:ptCount val="7"/>
                <c:pt idx="0">
                  <c:v>0.81830000000000003</c:v>
                </c:pt>
                <c:pt idx="1">
                  <c:v>0.76890000000000003</c:v>
                </c:pt>
                <c:pt idx="2">
                  <c:v>0.76370000000000005</c:v>
                </c:pt>
                <c:pt idx="3">
                  <c:v>0.22120000000000001</c:v>
                </c:pt>
                <c:pt idx="4">
                  <c:v>0.36030000000000001</c:v>
                </c:pt>
                <c:pt idx="5">
                  <c:v>0.3054</c:v>
                </c:pt>
                <c:pt idx="6">
                  <c:v>0.32390000000000002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B-4BD9-9A24-98953FFD9E89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EarlyChildDev!$A$14:$A$20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EarlyChildDev!$J$14:$J$20</c:f>
              <c:numCache>
                <c:formatCode>0.0%</c:formatCode>
                <c:ptCount val="7"/>
                <c:pt idx="0">
                  <c:v>0.71540000000000004</c:v>
                </c:pt>
                <c:pt idx="1">
                  <c:v>0.69230000000000003</c:v>
                </c:pt>
                <c:pt idx="2" formatCode="0.00%">
                  <c:v>0.70799999999999996</c:v>
                </c:pt>
                <c:pt idx="3" formatCode="0.00%">
                  <c:v>0.46700000000000003</c:v>
                </c:pt>
                <c:pt idx="4" formatCode="0.00%">
                  <c:v>0.51470000000000005</c:v>
                </c:pt>
                <c:pt idx="5" formatCode="0.00%">
                  <c:v>0.45379999999999998</c:v>
                </c:pt>
                <c:pt idx="6" formatCode="0.00%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B-4BD9-9A24-98953FFD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031296"/>
        <c:axId val="792395016"/>
      </c:lineChart>
      <c:catAx>
        <c:axId val="8690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92395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2395016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869031296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68883697230153"/>
          <c:y val="0.895836832895888"/>
          <c:w val="0.6648363185371059"/>
          <c:h val="7.9167104111986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8</xdr:col>
      <xdr:colOff>142875</xdr:colOff>
      <xdr:row>83</xdr:row>
      <xdr:rowOff>47625</xdr:rowOff>
    </xdr:to>
    <xdr:graphicFrame macro="">
      <xdr:nvGraphicFramePr>
        <xdr:cNvPr id="2039" name="Chart 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11430</xdr:rowOff>
    </xdr:from>
    <xdr:to>
      <xdr:col>6</xdr:col>
      <xdr:colOff>476250</xdr:colOff>
      <xdr:row>35</xdr:row>
      <xdr:rowOff>49530</xdr:rowOff>
    </xdr:to>
    <xdr:graphicFrame macro="">
      <xdr:nvGraphicFramePr>
        <xdr:cNvPr id="2040" name="Chart 2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</xdr:colOff>
      <xdr:row>35</xdr:row>
      <xdr:rowOff>34290</xdr:rowOff>
    </xdr:from>
    <xdr:to>
      <xdr:col>6</xdr:col>
      <xdr:colOff>497205</xdr:colOff>
      <xdr:row>50</xdr:row>
      <xdr:rowOff>34290</xdr:rowOff>
    </xdr:to>
    <xdr:graphicFrame macro="">
      <xdr:nvGraphicFramePr>
        <xdr:cNvPr id="2041" name="Chart 15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695325</xdr:colOff>
      <xdr:row>108</xdr:row>
      <xdr:rowOff>114300</xdr:rowOff>
    </xdr:from>
    <xdr:to>
      <xdr:col>0</xdr:col>
      <xdr:colOff>771525</xdr:colOff>
      <xdr:row>110</xdr:row>
      <xdr:rowOff>0</xdr:rowOff>
    </xdr:to>
    <xdr:sp macro="" textlink="">
      <xdr:nvSpPr>
        <xdr:cNvPr id="2042" name="Text Box 27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695325" y="192119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312420</xdr:colOff>
      <xdr:row>23</xdr:row>
      <xdr:rowOff>146685</xdr:rowOff>
    </xdr:from>
    <xdr:to>
      <xdr:col>9</xdr:col>
      <xdr:colOff>264795</xdr:colOff>
      <xdr:row>27</xdr:row>
      <xdr:rowOff>118110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/>
        </xdr:cNvSpPr>
      </xdr:nvSpPr>
      <xdr:spPr bwMode="auto">
        <a:xfrm>
          <a:off x="5311140" y="4276725"/>
          <a:ext cx="1217295" cy="581025"/>
        </a:xfrm>
        <a:prstGeom prst="borderCallout1">
          <a:avLst>
            <a:gd name="adj1" fmla="val 12194"/>
            <a:gd name="adj2" fmla="val -8931"/>
            <a:gd name="adj3" fmla="val 9430"/>
            <a:gd name="adj4" fmla="val -2144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7</xdr:col>
      <xdr:colOff>43815</xdr:colOff>
      <xdr:row>35</xdr:row>
      <xdr:rowOff>125730</xdr:rowOff>
    </xdr:from>
    <xdr:to>
      <xdr:col>9</xdr:col>
      <xdr:colOff>135255</xdr:colOff>
      <xdr:row>40</xdr:row>
      <xdr:rowOff>11430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/>
        </xdr:cNvSpPr>
      </xdr:nvSpPr>
      <xdr:spPr bwMode="auto">
        <a:xfrm>
          <a:off x="5042535" y="6084570"/>
          <a:ext cx="1356360" cy="647700"/>
        </a:xfrm>
        <a:prstGeom prst="borderCallout1">
          <a:avLst>
            <a:gd name="adj1" fmla="val 18519"/>
            <a:gd name="adj2" fmla="val -8694"/>
            <a:gd name="adj3" fmla="val 38273"/>
            <a:gd name="adj4" fmla="val -1611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447675</xdr:colOff>
      <xdr:row>85</xdr:row>
      <xdr:rowOff>66675</xdr:rowOff>
    </xdr:from>
    <xdr:to>
      <xdr:col>4</xdr:col>
      <xdr:colOff>523875</xdr:colOff>
      <xdr:row>86</xdr:row>
      <xdr:rowOff>104775</xdr:rowOff>
    </xdr:to>
    <xdr:sp macro="" textlink="">
      <xdr:nvSpPr>
        <xdr:cNvPr id="2045" name="Text Box 5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648075" y="14859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190500</xdr:colOff>
      <xdr:row>81</xdr:row>
      <xdr:rowOff>142875</xdr:rowOff>
    </xdr:from>
    <xdr:ext cx="1445763" cy="159873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90500" y="14268450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447675</xdr:colOff>
      <xdr:row>86</xdr:row>
      <xdr:rowOff>0</xdr:rowOff>
    </xdr:from>
    <xdr:to>
      <xdr:col>4</xdr:col>
      <xdr:colOff>523875</xdr:colOff>
      <xdr:row>86</xdr:row>
      <xdr:rowOff>190500</xdr:rowOff>
    </xdr:to>
    <xdr:sp macro="" textlink="">
      <xdr:nvSpPr>
        <xdr:cNvPr id="2047" name="Text Box 70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648075" y="14944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0" name="Text Box 72">
          <a:extLst>
            <a:ext uri="{FF2B5EF4-FFF2-40B4-BE49-F238E27FC236}">
              <a16:creationId xmlns:a16="http://schemas.microsoft.com/office/drawing/2014/main" id="{00000000-0008-0000-0000-000000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1" name="Text Box 73">
          <a:extLst>
            <a:ext uri="{FF2B5EF4-FFF2-40B4-BE49-F238E27FC236}">
              <a16:creationId xmlns:a16="http://schemas.microsoft.com/office/drawing/2014/main" id="{00000000-0008-0000-0000-000001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2" name="Text Box 74">
          <a:extLst>
            <a:ext uri="{FF2B5EF4-FFF2-40B4-BE49-F238E27FC236}">
              <a16:creationId xmlns:a16="http://schemas.microsoft.com/office/drawing/2014/main" id="{00000000-0008-0000-0000-000002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3" name="Text Box 75">
          <a:extLst>
            <a:ext uri="{FF2B5EF4-FFF2-40B4-BE49-F238E27FC236}">
              <a16:creationId xmlns:a16="http://schemas.microsoft.com/office/drawing/2014/main" id="{00000000-0008-0000-0000-000003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4" name="Text Box 76">
          <a:extLst>
            <a:ext uri="{FF2B5EF4-FFF2-40B4-BE49-F238E27FC236}">
              <a16:creationId xmlns:a16="http://schemas.microsoft.com/office/drawing/2014/main" id="{00000000-0008-0000-0000-000004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5" name="Text Box 77">
          <a:extLst>
            <a:ext uri="{FF2B5EF4-FFF2-40B4-BE49-F238E27FC236}">
              <a16:creationId xmlns:a16="http://schemas.microsoft.com/office/drawing/2014/main" id="{00000000-0008-0000-0000-000005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6" name="Text Box 78">
          <a:extLst>
            <a:ext uri="{FF2B5EF4-FFF2-40B4-BE49-F238E27FC236}">
              <a16:creationId xmlns:a16="http://schemas.microsoft.com/office/drawing/2014/main" id="{00000000-0008-0000-0000-000006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87" name="Text Box 79">
          <a:extLst>
            <a:ext uri="{FF2B5EF4-FFF2-40B4-BE49-F238E27FC236}">
              <a16:creationId xmlns:a16="http://schemas.microsoft.com/office/drawing/2014/main" id="{00000000-0008-0000-0000-000007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276488" name="Text Box 80">
          <a:extLst>
            <a:ext uri="{FF2B5EF4-FFF2-40B4-BE49-F238E27FC236}">
              <a16:creationId xmlns:a16="http://schemas.microsoft.com/office/drawing/2014/main" id="{00000000-0008-0000-0000-0000083804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276489" name="Text Box 81">
          <a:extLst>
            <a:ext uri="{FF2B5EF4-FFF2-40B4-BE49-F238E27FC236}">
              <a16:creationId xmlns:a16="http://schemas.microsoft.com/office/drawing/2014/main" id="{00000000-0008-0000-0000-0000093804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0" name="Text Box 82">
          <a:extLst>
            <a:ext uri="{FF2B5EF4-FFF2-40B4-BE49-F238E27FC236}">
              <a16:creationId xmlns:a16="http://schemas.microsoft.com/office/drawing/2014/main" id="{00000000-0008-0000-0000-00000A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1" name="Text Box 83">
          <a:extLst>
            <a:ext uri="{FF2B5EF4-FFF2-40B4-BE49-F238E27FC236}">
              <a16:creationId xmlns:a16="http://schemas.microsoft.com/office/drawing/2014/main" id="{00000000-0008-0000-0000-00000B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2" name="Text Box 84">
          <a:extLst>
            <a:ext uri="{FF2B5EF4-FFF2-40B4-BE49-F238E27FC236}">
              <a16:creationId xmlns:a16="http://schemas.microsoft.com/office/drawing/2014/main" id="{00000000-0008-0000-0000-00000C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3" name="Text Box 85">
          <a:extLst>
            <a:ext uri="{FF2B5EF4-FFF2-40B4-BE49-F238E27FC236}">
              <a16:creationId xmlns:a16="http://schemas.microsoft.com/office/drawing/2014/main" id="{00000000-0008-0000-0000-00000D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4" name="Text Box 86">
          <a:extLst>
            <a:ext uri="{FF2B5EF4-FFF2-40B4-BE49-F238E27FC236}">
              <a16:creationId xmlns:a16="http://schemas.microsoft.com/office/drawing/2014/main" id="{00000000-0008-0000-0000-00000E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5" name="Text Box 87">
          <a:extLst>
            <a:ext uri="{FF2B5EF4-FFF2-40B4-BE49-F238E27FC236}">
              <a16:creationId xmlns:a16="http://schemas.microsoft.com/office/drawing/2014/main" id="{00000000-0008-0000-0000-00000F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695325</xdr:colOff>
      <xdr:row>99</xdr:row>
      <xdr:rowOff>0</xdr:rowOff>
    </xdr:from>
    <xdr:to>
      <xdr:col>0</xdr:col>
      <xdr:colOff>771525</xdr:colOff>
      <xdr:row>99</xdr:row>
      <xdr:rowOff>190500</xdr:rowOff>
    </xdr:to>
    <xdr:sp macro="" textlink="">
      <xdr:nvSpPr>
        <xdr:cNvPr id="276496" name="Text Box 88">
          <a:extLst>
            <a:ext uri="{FF2B5EF4-FFF2-40B4-BE49-F238E27FC236}">
              <a16:creationId xmlns:a16="http://schemas.microsoft.com/office/drawing/2014/main" id="{00000000-0008-0000-0000-000010380400}"/>
            </a:ext>
          </a:extLst>
        </xdr:cNvPr>
        <xdr:cNvSpPr txBox="1">
          <a:spLocks noChangeArrowheads="1"/>
        </xdr:cNvSpPr>
      </xdr:nvSpPr>
      <xdr:spPr bwMode="auto">
        <a:xfrm>
          <a:off x="69532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276497" name="Text Box 89">
          <a:extLst>
            <a:ext uri="{FF2B5EF4-FFF2-40B4-BE49-F238E27FC236}">
              <a16:creationId xmlns:a16="http://schemas.microsoft.com/office/drawing/2014/main" id="{00000000-0008-0000-0000-0000113804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447675</xdr:colOff>
      <xdr:row>99</xdr:row>
      <xdr:rowOff>0</xdr:rowOff>
    </xdr:from>
    <xdr:to>
      <xdr:col>4</xdr:col>
      <xdr:colOff>523875</xdr:colOff>
      <xdr:row>99</xdr:row>
      <xdr:rowOff>190500</xdr:rowOff>
    </xdr:to>
    <xdr:sp macro="" textlink="">
      <xdr:nvSpPr>
        <xdr:cNvPr id="276498" name="Text Box 90">
          <a:extLst>
            <a:ext uri="{FF2B5EF4-FFF2-40B4-BE49-F238E27FC236}">
              <a16:creationId xmlns:a16="http://schemas.microsoft.com/office/drawing/2014/main" id="{00000000-0008-0000-0000-000012380400}"/>
            </a:ext>
          </a:extLst>
        </xdr:cNvPr>
        <xdr:cNvSpPr txBox="1">
          <a:spLocks noChangeArrowheads="1"/>
        </xdr:cNvSpPr>
      </xdr:nvSpPr>
      <xdr:spPr bwMode="auto">
        <a:xfrm>
          <a:off x="3648075" y="17621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0.93686</cdr:x>
      <cdr:y>0.52555</cdr:y>
    </cdr:from>
    <cdr:to>
      <cdr:x>0.98283</cdr:x>
      <cdr:y>0.72952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243" y="1404033"/>
          <a:ext cx="263169" cy="542713"/>
        </a:xfrm>
        <a:prstGeom xmlns:a="http://schemas.openxmlformats.org/drawingml/2006/main" prst="upArrow">
          <a:avLst>
            <a:gd name="adj1" fmla="val 50000"/>
            <a:gd name="adj2" fmla="val 5155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0.94766</cdr:x>
      <cdr:y>0.30308</cdr:y>
    </cdr:from>
    <cdr:to>
      <cdr:x>0.99086</cdr:x>
      <cdr:y>0.46913</cdr:y>
    </cdr:to>
    <cdr:sp macro="" textlink="">
      <cdr:nvSpPr>
        <cdr:cNvPr id="2063" name="AutoShap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0668" y="675809"/>
          <a:ext cx="225057" cy="368527"/>
        </a:xfrm>
        <a:prstGeom xmlns:a="http://schemas.openxmlformats.org/drawingml/2006/main" prst="downArrow">
          <a:avLst>
            <a:gd name="adj1" fmla="val 50000"/>
            <a:gd name="adj2" fmla="val 4093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0.94717</cdr:x>
      <cdr:y>0.30423</cdr:y>
    </cdr:from>
    <cdr:to>
      <cdr:x>0.99086</cdr:x>
      <cdr:y>0.46382</cdr:y>
    </cdr:to>
    <cdr:sp macro="" textlink="">
      <cdr:nvSpPr>
        <cdr:cNvPr id="8199" name="AutoShape 10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8111" y="701531"/>
          <a:ext cx="227614" cy="366346"/>
        </a:xfrm>
        <a:prstGeom xmlns:a="http://schemas.openxmlformats.org/drawingml/2006/main" prst="downArrow">
          <a:avLst>
            <a:gd name="adj1" fmla="val 50000"/>
            <a:gd name="adj2" fmla="val 4023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3"/>
  <sheetViews>
    <sheetView showGridLines="0" tabSelected="1" zoomScaleNormal="100" zoomScaleSheetLayoutView="100" workbookViewId="0">
      <selection activeCell="N8" sqref="N8"/>
    </sheetView>
  </sheetViews>
  <sheetFormatPr defaultColWidth="9.125" defaultRowHeight="12"/>
  <cols>
    <col min="1" max="1" width="13.375" style="4" customWidth="1"/>
    <col min="2" max="2" width="11.75" style="4" customWidth="1"/>
    <col min="3" max="7" width="11.375" style="4" customWidth="1"/>
    <col min="8" max="8" width="9.375" style="4" customWidth="1"/>
    <col min="9" max="9" width="11.375" style="4" customWidth="1"/>
    <col min="10" max="11" width="11.375" style="5" customWidth="1"/>
    <col min="12" max="12" width="9.75" style="5" customWidth="1"/>
    <col min="13" max="13" width="11" style="5" customWidth="1"/>
    <col min="14" max="42" width="4.875" style="5" customWidth="1"/>
    <col min="43" max="48" width="4.875" style="4" customWidth="1"/>
    <col min="49" max="16384" width="9.125" style="4"/>
  </cols>
  <sheetData>
    <row r="1" spans="1:41" ht="15" customHeight="1"/>
    <row r="2" spans="1:41" ht="22.8">
      <c r="A2" s="81" t="s">
        <v>33</v>
      </c>
      <c r="B2" s="81"/>
      <c r="C2" s="81"/>
      <c r="D2" s="81"/>
      <c r="E2" s="81"/>
      <c r="F2" s="81"/>
      <c r="G2" s="81"/>
      <c r="H2" s="82"/>
      <c r="I2" s="82"/>
      <c r="J2" s="6"/>
    </row>
    <row r="3" spans="1:41" ht="15.75" customHeight="1">
      <c r="A3" s="83" t="s">
        <v>35</v>
      </c>
      <c r="B3" s="83"/>
      <c r="C3" s="83"/>
      <c r="D3" s="83"/>
      <c r="E3" s="83"/>
      <c r="F3" s="83"/>
      <c r="G3" s="83"/>
      <c r="H3" s="82"/>
      <c r="I3" s="82"/>
      <c r="J3" s="6"/>
    </row>
    <row r="4" spans="1:41" ht="6.75" customHeight="1">
      <c r="F4" s="7"/>
    </row>
    <row r="5" spans="1:41" ht="13.8" thickBot="1">
      <c r="F5" s="7"/>
    </row>
    <row r="6" spans="1:41" s="1" customFormat="1" ht="14.4" thickBot="1">
      <c r="A6" s="8" t="s">
        <v>14</v>
      </c>
      <c r="B6" s="9">
        <v>2018</v>
      </c>
      <c r="C6" s="58">
        <v>2019</v>
      </c>
      <c r="D6" s="74">
        <v>2020</v>
      </c>
      <c r="E6" s="74">
        <v>2021</v>
      </c>
      <c r="F6" s="74">
        <v>2022</v>
      </c>
      <c r="G6" s="74">
        <v>2023</v>
      </c>
      <c r="H6" s="60">
        <v>2024</v>
      </c>
      <c r="I6" s="97"/>
      <c r="J6" s="97"/>
      <c r="K6" s="97"/>
      <c r="L6" s="9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1" s="1" customFormat="1" ht="14.4" thickBot="1">
      <c r="A7" s="10" t="s">
        <v>15</v>
      </c>
      <c r="B7" s="11">
        <v>0.77229999999999999</v>
      </c>
      <c r="C7" s="59">
        <v>0.72640000000000005</v>
      </c>
      <c r="D7" s="75">
        <v>0.79249999999999998</v>
      </c>
      <c r="E7" s="75">
        <v>0.69</v>
      </c>
      <c r="F7" s="75">
        <v>0.73580000000000001</v>
      </c>
      <c r="G7" s="75">
        <v>1</v>
      </c>
      <c r="H7" s="61">
        <v>0.92</v>
      </c>
      <c r="I7" s="99"/>
      <c r="J7" s="99"/>
      <c r="K7" s="99"/>
      <c r="L7" s="10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1" ht="15" customHeight="1">
      <c r="B8" s="3"/>
      <c r="D8" s="3" t="s">
        <v>34</v>
      </c>
    </row>
    <row r="9" spans="1:41" ht="15" customHeight="1">
      <c r="B9" s="3"/>
    </row>
    <row r="10" spans="1:41" ht="17.399999999999999">
      <c r="A10" s="84" t="s">
        <v>25</v>
      </c>
      <c r="B10" s="84"/>
      <c r="C10" s="84"/>
      <c r="D10" s="84"/>
      <c r="E10" s="84"/>
      <c r="F10" s="84"/>
      <c r="G10" s="84"/>
      <c r="H10" s="85"/>
      <c r="I10" s="85"/>
    </row>
    <row r="11" spans="1:41" ht="12" customHeight="1" thickBot="1">
      <c r="A11" s="92"/>
      <c r="B11" s="92"/>
      <c r="C11" s="92"/>
      <c r="D11" s="92"/>
      <c r="E11" s="92"/>
      <c r="F11" s="92"/>
      <c r="G11" s="92"/>
      <c r="H11" s="12"/>
    </row>
    <row r="12" spans="1:41" s="1" customFormat="1" ht="14.4" thickBot="1">
      <c r="B12" s="87" t="s">
        <v>10</v>
      </c>
      <c r="C12" s="88"/>
      <c r="D12" s="89"/>
      <c r="E12" s="87" t="s">
        <v>13</v>
      </c>
      <c r="F12" s="90"/>
      <c r="G12" s="91"/>
      <c r="H12" s="13" t="s">
        <v>21</v>
      </c>
      <c r="I12" s="96" t="s">
        <v>24</v>
      </c>
      <c r="J12" s="8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4"/>
      <c r="B13" s="15" t="s">
        <v>11</v>
      </c>
      <c r="C13" s="16" t="s">
        <v>12</v>
      </c>
      <c r="D13" s="17" t="s">
        <v>19</v>
      </c>
      <c r="E13" s="18" t="s">
        <v>11</v>
      </c>
      <c r="F13" s="16" t="s">
        <v>12</v>
      </c>
      <c r="G13" s="17" t="s">
        <v>19</v>
      </c>
      <c r="H13" s="19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20"/>
      <c r="U13" s="2"/>
      <c r="V13" s="2"/>
      <c r="W13" s="2"/>
      <c r="X13" s="20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4.4" thickBot="1">
      <c r="A14" s="77">
        <v>2018</v>
      </c>
      <c r="B14" s="21">
        <v>0.6</v>
      </c>
      <c r="C14" s="22">
        <v>0.81869999999999998</v>
      </c>
      <c r="D14" s="53">
        <v>-8.6999999999999994E-2</v>
      </c>
      <c r="E14" s="23">
        <v>0.6</v>
      </c>
      <c r="F14" s="22">
        <v>0.81830000000000003</v>
      </c>
      <c r="G14" s="53">
        <v>-0.05</v>
      </c>
      <c r="H14" s="24" t="s">
        <v>29</v>
      </c>
      <c r="I14" s="52">
        <v>0.75929999999999997</v>
      </c>
      <c r="J14" s="52">
        <v>0.71540000000000004</v>
      </c>
      <c r="T14" s="27"/>
      <c r="X14" s="27"/>
    </row>
    <row r="15" spans="1:41" ht="14.4" thickBot="1">
      <c r="A15" s="78">
        <v>2019</v>
      </c>
      <c r="B15" s="63">
        <v>0.6</v>
      </c>
      <c r="C15" s="64">
        <v>0.79759999999999998</v>
      </c>
      <c r="D15" s="65">
        <f t="shared" ref="D15" si="0">(C15-C14)/C14</f>
        <v>-2.5772566263588627E-2</v>
      </c>
      <c r="E15" s="66">
        <v>0.6</v>
      </c>
      <c r="F15" s="64">
        <v>0.76890000000000003</v>
      </c>
      <c r="G15" s="65">
        <f t="shared" ref="G15" si="1">(F15-F14)/F14</f>
        <v>-6.0369057802761819E-2</v>
      </c>
      <c r="H15" s="67" t="s">
        <v>29</v>
      </c>
      <c r="I15" s="52">
        <v>0.73650000000000004</v>
      </c>
      <c r="J15" s="52">
        <v>0.69230000000000003</v>
      </c>
      <c r="T15" s="27"/>
      <c r="X15" s="27"/>
    </row>
    <row r="16" spans="1:41" ht="14.4" thickBot="1">
      <c r="A16" s="73">
        <v>2020</v>
      </c>
      <c r="B16" s="69">
        <v>0.6</v>
      </c>
      <c r="C16" s="70">
        <v>0.80120000000000002</v>
      </c>
      <c r="D16" s="71">
        <f>(C16-C15)/C15</f>
        <v>4.513540621865657E-3</v>
      </c>
      <c r="E16" s="72">
        <v>0.6</v>
      </c>
      <c r="F16" s="70">
        <v>0.76370000000000005</v>
      </c>
      <c r="G16" s="71">
        <f>(F16-F15)/F15</f>
        <v>-6.7629080504616754E-3</v>
      </c>
      <c r="H16" s="73" t="s">
        <v>29</v>
      </c>
      <c r="I16" s="76">
        <v>0.73699999999999999</v>
      </c>
      <c r="J16" s="76">
        <v>0.70799999999999996</v>
      </c>
      <c r="T16" s="25"/>
      <c r="U16" s="26"/>
      <c r="X16" s="25"/>
      <c r="Y16" s="26"/>
    </row>
    <row r="17" spans="1:25" ht="14.4" thickBot="1">
      <c r="A17" s="73">
        <v>2021</v>
      </c>
      <c r="B17" s="69">
        <v>0.6</v>
      </c>
      <c r="C17" s="70">
        <v>0.3014</v>
      </c>
      <c r="D17" s="71">
        <f>(C17-C16)/C16</f>
        <v>-0.62381427858212679</v>
      </c>
      <c r="E17" s="72">
        <v>0.6</v>
      </c>
      <c r="F17" s="70">
        <v>0.22120000000000001</v>
      </c>
      <c r="G17" s="71">
        <f>(F17-F16)/F16</f>
        <v>-0.71035747021081574</v>
      </c>
      <c r="H17" s="73" t="s">
        <v>36</v>
      </c>
      <c r="I17" s="76">
        <v>0.48699999999999999</v>
      </c>
      <c r="J17" s="76">
        <v>0.46700000000000003</v>
      </c>
      <c r="T17" s="25"/>
      <c r="U17" s="26"/>
      <c r="X17" s="25"/>
      <c r="Y17" s="26"/>
    </row>
    <row r="18" spans="1:25" ht="14.4" thickBot="1">
      <c r="A18" s="73">
        <v>2022</v>
      </c>
      <c r="B18" s="69">
        <v>0.6</v>
      </c>
      <c r="C18" s="70">
        <v>0.44040000000000001</v>
      </c>
      <c r="D18" s="71">
        <f>(C18-C17)/C17</f>
        <v>0.46118115461181158</v>
      </c>
      <c r="E18" s="72">
        <v>0.6</v>
      </c>
      <c r="F18" s="70">
        <v>0.36030000000000001</v>
      </c>
      <c r="G18" s="71">
        <f>(F18-F17)/F17</f>
        <v>0.62884267631103075</v>
      </c>
      <c r="H18" s="73" t="s">
        <v>36</v>
      </c>
      <c r="I18" s="76">
        <v>0.50949999999999995</v>
      </c>
      <c r="J18" s="76">
        <v>0.51470000000000005</v>
      </c>
      <c r="T18" s="27"/>
      <c r="X18" s="27"/>
    </row>
    <row r="19" spans="1:25" ht="14.4" thickBot="1">
      <c r="A19" s="73">
        <v>2023</v>
      </c>
      <c r="B19" s="69">
        <v>0.6</v>
      </c>
      <c r="C19" s="70">
        <v>0.33910000000000001</v>
      </c>
      <c r="D19" s="71">
        <f>(C19-C18)/C18</f>
        <v>-0.23001816530426883</v>
      </c>
      <c r="E19" s="72">
        <v>0.6</v>
      </c>
      <c r="F19" s="70">
        <v>0.3054</v>
      </c>
      <c r="G19" s="71">
        <f>(F19-F18)/F18</f>
        <v>-0.15237302248126561</v>
      </c>
      <c r="H19" s="73" t="s">
        <v>36</v>
      </c>
      <c r="I19" s="76">
        <v>0.4698</v>
      </c>
      <c r="J19" s="76">
        <v>0.45379999999999998</v>
      </c>
      <c r="T19" s="27"/>
      <c r="X19" s="27"/>
    </row>
    <row r="20" spans="1:25" ht="14.4" thickBot="1">
      <c r="A20" s="68">
        <v>2024</v>
      </c>
      <c r="B20" s="54">
        <v>0.6</v>
      </c>
      <c r="C20" s="55">
        <v>0.32579999999999998</v>
      </c>
      <c r="D20" s="56">
        <f>(C20-C19)/C19</f>
        <v>-3.9221468593335397E-2</v>
      </c>
      <c r="E20" s="57">
        <v>0.6</v>
      </c>
      <c r="F20" s="55">
        <v>0.32390000000000002</v>
      </c>
      <c r="G20" s="56">
        <f>(F20-F19)/F19</f>
        <v>6.0576293385723692E-2</v>
      </c>
      <c r="H20" s="68" t="s">
        <v>36</v>
      </c>
      <c r="I20" s="62">
        <v>0.45800000000000002</v>
      </c>
      <c r="J20" s="62">
        <v>0.42049999999999998</v>
      </c>
      <c r="T20" s="25"/>
      <c r="U20" s="26"/>
      <c r="X20" s="25"/>
      <c r="Y20" s="26"/>
    </row>
    <row r="21" spans="1:25">
      <c r="T21" s="25"/>
      <c r="U21" s="26"/>
      <c r="X21" s="25"/>
      <c r="Y21" s="26"/>
    </row>
    <row r="22" spans="1:25">
      <c r="T22" s="25"/>
      <c r="U22" s="26"/>
      <c r="X22" s="25"/>
      <c r="Y22" s="26"/>
    </row>
    <row r="23" spans="1:25">
      <c r="T23" s="25"/>
      <c r="U23" s="26"/>
      <c r="X23" s="25"/>
      <c r="Y23" s="26"/>
    </row>
    <row r="24" spans="1:25">
      <c r="T24" s="25"/>
      <c r="U24" s="26"/>
      <c r="X24" s="25"/>
      <c r="Y24" s="26"/>
    </row>
    <row r="25" spans="1:25">
      <c r="T25" s="25"/>
      <c r="U25" s="26"/>
      <c r="X25" s="25"/>
      <c r="Y25" s="26"/>
    </row>
    <row r="26" spans="1:25">
      <c r="L26" s="26"/>
      <c r="M26" s="26"/>
    </row>
    <row r="28" spans="1:25">
      <c r="W28" s="27"/>
    </row>
    <row r="29" spans="1:25">
      <c r="W29" s="27"/>
    </row>
    <row r="30" spans="1:25">
      <c r="W30" s="27"/>
    </row>
    <row r="31" spans="1:25">
      <c r="W31" s="27"/>
    </row>
    <row r="32" spans="1:25">
      <c r="W32" s="27"/>
    </row>
    <row r="33" spans="23:23">
      <c r="W33" s="27"/>
    </row>
    <row r="50" spans="1:46" ht="12" customHeight="1"/>
    <row r="51" spans="1:46" ht="19.05" customHeight="1">
      <c r="A51" s="86" t="s">
        <v>23</v>
      </c>
      <c r="B51" s="86"/>
      <c r="C51" s="86"/>
      <c r="D51" s="86"/>
      <c r="E51" s="86"/>
      <c r="F51" s="86"/>
      <c r="G51" s="86"/>
      <c r="H51" s="85"/>
      <c r="I51" s="85"/>
    </row>
    <row r="52" spans="1:46" ht="12.6" thickBot="1"/>
    <row r="53" spans="1:46" s="7" customFormat="1" ht="14.1" customHeight="1" thickBot="1">
      <c r="B53" s="93">
        <v>2019</v>
      </c>
      <c r="C53" s="94"/>
      <c r="D53" s="93">
        <v>2020</v>
      </c>
      <c r="E53" s="94"/>
      <c r="F53" s="93">
        <v>2021</v>
      </c>
      <c r="G53" s="94"/>
      <c r="H53" s="93">
        <v>2022</v>
      </c>
      <c r="I53" s="94"/>
      <c r="J53" s="93">
        <v>2023</v>
      </c>
      <c r="K53" s="94"/>
      <c r="L53" s="93">
        <v>2024</v>
      </c>
      <c r="M53" s="94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</row>
    <row r="54" spans="1:46" s="7" customFormat="1" ht="13.8" thickBot="1">
      <c r="A54" s="48" t="s">
        <v>7</v>
      </c>
      <c r="B54" s="29" t="s">
        <v>8</v>
      </c>
      <c r="C54" s="17" t="s">
        <v>9</v>
      </c>
      <c r="D54" s="29" t="s">
        <v>8</v>
      </c>
      <c r="E54" s="17" t="s">
        <v>9</v>
      </c>
      <c r="F54" s="29" t="s">
        <v>8</v>
      </c>
      <c r="G54" s="17" t="s">
        <v>9</v>
      </c>
      <c r="H54" s="29" t="s">
        <v>8</v>
      </c>
      <c r="I54" s="17" t="s">
        <v>9</v>
      </c>
      <c r="J54" s="29" t="s">
        <v>8</v>
      </c>
      <c r="K54" s="17" t="s">
        <v>9</v>
      </c>
      <c r="L54" s="29" t="s">
        <v>8</v>
      </c>
      <c r="M54" s="17" t="s">
        <v>9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</row>
    <row r="55" spans="1:46" s="7" customFormat="1" ht="13.2">
      <c r="A55" s="33" t="s">
        <v>0</v>
      </c>
      <c r="B55" s="30">
        <v>309.88</v>
      </c>
      <c r="C55" s="31">
        <f>B55/B65</f>
        <v>0.79763191763191765</v>
      </c>
      <c r="D55" s="30">
        <v>344.1</v>
      </c>
      <c r="E55" s="31">
        <f>D55/D65</f>
        <v>0.80116414435389993</v>
      </c>
      <c r="F55" s="30">
        <v>112.42</v>
      </c>
      <c r="G55" s="31">
        <f>F55/F65</f>
        <v>0.30139410187667559</v>
      </c>
      <c r="H55" s="30">
        <v>158.10000000000002</v>
      </c>
      <c r="I55" s="31">
        <f>H55/H65</f>
        <v>0.44038997214484688</v>
      </c>
      <c r="J55" s="30">
        <v>134.10000000000002</v>
      </c>
      <c r="K55" s="31">
        <v>0.33906447534766126</v>
      </c>
      <c r="L55" s="30">
        <v>134.72000000000003</v>
      </c>
      <c r="M55" s="31">
        <v>0.3258041112454656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</row>
    <row r="56" spans="1:46" s="7" customFormat="1" ht="13.2">
      <c r="A56" s="33" t="s">
        <v>20</v>
      </c>
      <c r="B56" s="34">
        <v>8.1199999999999992</v>
      </c>
      <c r="C56" s="35">
        <f>B56/B65</f>
        <v>2.0900900900900899E-2</v>
      </c>
      <c r="D56" s="34">
        <v>6.9</v>
      </c>
      <c r="E56" s="35">
        <f>D56/D65</f>
        <v>1.6065192083818396E-2</v>
      </c>
      <c r="F56" s="34">
        <v>0.57999999999999996</v>
      </c>
      <c r="G56" s="35">
        <f>F56/F65</f>
        <v>1.5549597855227882E-3</v>
      </c>
      <c r="H56" s="34">
        <v>2.9</v>
      </c>
      <c r="I56" s="35">
        <f>H56/H65</f>
        <v>8.0779944289693598E-3</v>
      </c>
      <c r="J56" s="34">
        <v>7.9</v>
      </c>
      <c r="K56" s="35">
        <v>1.9974715549936791E-2</v>
      </c>
      <c r="L56" s="34">
        <v>17.28</v>
      </c>
      <c r="M56" s="35">
        <v>4.1789600967351875E-2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</row>
    <row r="57" spans="1:46" s="7" customFormat="1" ht="13.2">
      <c r="A57" s="33" t="s">
        <v>3</v>
      </c>
      <c r="B57" s="34">
        <v>1</v>
      </c>
      <c r="C57" s="35">
        <f>B57/B65</f>
        <v>2.5740025740025739E-3</v>
      </c>
      <c r="D57" s="34">
        <v>0</v>
      </c>
      <c r="E57" s="35">
        <f>D57/D65</f>
        <v>0</v>
      </c>
      <c r="F57" s="34">
        <v>0</v>
      </c>
      <c r="G57" s="35">
        <f>F57/F65</f>
        <v>0</v>
      </c>
      <c r="H57" s="34">
        <v>0</v>
      </c>
      <c r="I57" s="35">
        <f>H57/H65</f>
        <v>0</v>
      </c>
      <c r="J57" s="34">
        <v>0</v>
      </c>
      <c r="K57" s="35">
        <v>0</v>
      </c>
      <c r="L57" s="34">
        <v>2</v>
      </c>
      <c r="M57" s="35">
        <v>4.8367593712212815E-3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</row>
    <row r="58" spans="1:46" s="7" customFormat="1" ht="13.2">
      <c r="A58" s="33" t="s">
        <v>1</v>
      </c>
      <c r="B58" s="34">
        <v>7</v>
      </c>
      <c r="C58" s="35">
        <f>B58/B65</f>
        <v>1.8018018018018018E-2</v>
      </c>
      <c r="D58" s="34">
        <v>9</v>
      </c>
      <c r="E58" s="35">
        <f>D58/D65</f>
        <v>2.0954598370197905E-2</v>
      </c>
      <c r="F58" s="34">
        <v>3</v>
      </c>
      <c r="G58" s="35">
        <f>F58/F65</f>
        <v>8.0428954423592495E-3</v>
      </c>
      <c r="H58" s="34">
        <v>3</v>
      </c>
      <c r="I58" s="35">
        <f>H58/H65</f>
        <v>8.356545961002786E-3</v>
      </c>
      <c r="J58" s="34">
        <v>1</v>
      </c>
      <c r="K58" s="35">
        <v>2.5284450063211127E-3</v>
      </c>
      <c r="L58" s="34">
        <v>0</v>
      </c>
      <c r="M58" s="35">
        <v>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spans="1:46" s="7" customFormat="1" ht="13.2">
      <c r="A59" s="33" t="s">
        <v>2</v>
      </c>
      <c r="B59" s="34">
        <v>30</v>
      </c>
      <c r="C59" s="35">
        <f>B59/B65</f>
        <v>7.7220077220077218E-2</v>
      </c>
      <c r="D59" s="34">
        <v>34</v>
      </c>
      <c r="E59" s="35">
        <f>D59/D65</f>
        <v>7.9161816065192084E-2</v>
      </c>
      <c r="F59" s="34">
        <v>5</v>
      </c>
      <c r="G59" s="35">
        <f>F59/F65</f>
        <v>1.3404825737265416E-2</v>
      </c>
      <c r="H59" s="34">
        <v>4</v>
      </c>
      <c r="I59" s="35">
        <f>H59/H65</f>
        <v>1.1142061281337047E-2</v>
      </c>
      <c r="J59" s="34">
        <v>2</v>
      </c>
      <c r="K59" s="35">
        <v>5.0568900126422255E-3</v>
      </c>
      <c r="L59" s="34">
        <v>5</v>
      </c>
      <c r="M59" s="35">
        <v>1.2091898428053204E-2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</row>
    <row r="60" spans="1:46" s="7" customFormat="1" ht="12.75" customHeight="1">
      <c r="A60" s="36" t="s">
        <v>16</v>
      </c>
      <c r="B60" s="34">
        <v>2.5</v>
      </c>
      <c r="C60" s="35">
        <f>B60/B65</f>
        <v>6.4350064350064346E-3</v>
      </c>
      <c r="D60" s="34">
        <v>4.5</v>
      </c>
      <c r="E60" s="35">
        <f>D60/D65</f>
        <v>1.0477299185098952E-2</v>
      </c>
      <c r="F60" s="34">
        <v>3</v>
      </c>
      <c r="G60" s="35">
        <f>F60/F65</f>
        <v>8.0428954423592495E-3</v>
      </c>
      <c r="H60" s="34">
        <v>9</v>
      </c>
      <c r="I60" s="35">
        <f>H60/H65</f>
        <v>2.5069637883008356E-2</v>
      </c>
      <c r="J60" s="34">
        <v>7.5</v>
      </c>
      <c r="K60" s="35">
        <v>1.8963337547408345E-2</v>
      </c>
      <c r="L60" s="34">
        <v>2.5</v>
      </c>
      <c r="M60" s="35">
        <v>6.0459492140266021E-3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</row>
    <row r="61" spans="1:46" s="7" customFormat="1" ht="13.2">
      <c r="A61" s="33" t="s">
        <v>27</v>
      </c>
      <c r="B61" s="34">
        <v>9</v>
      </c>
      <c r="C61" s="35">
        <f>B61/B65</f>
        <v>2.3166023166023165E-2</v>
      </c>
      <c r="D61" s="34">
        <v>9</v>
      </c>
      <c r="E61" s="35">
        <f>D61/D65</f>
        <v>2.0954598370197905E-2</v>
      </c>
      <c r="F61" s="34">
        <v>3</v>
      </c>
      <c r="G61" s="35">
        <f>F61/F65</f>
        <v>8.0428954423592495E-3</v>
      </c>
      <c r="H61" s="34">
        <v>0</v>
      </c>
      <c r="I61" s="35">
        <f>H61/H65</f>
        <v>0</v>
      </c>
      <c r="J61" s="34">
        <v>1</v>
      </c>
      <c r="K61" s="35">
        <v>2.5284450063211127E-3</v>
      </c>
      <c r="L61" s="34">
        <v>0</v>
      </c>
      <c r="M61" s="35">
        <v>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s="7" customFormat="1" ht="13.2">
      <c r="A62" s="33" t="s">
        <v>26</v>
      </c>
      <c r="B62" s="34">
        <v>20</v>
      </c>
      <c r="C62" s="35">
        <f>B62/B65</f>
        <v>5.1480051480051477E-2</v>
      </c>
      <c r="D62" s="34">
        <v>21</v>
      </c>
      <c r="E62" s="35">
        <f>D62/D65</f>
        <v>4.8894062863795114E-2</v>
      </c>
      <c r="F62" s="34">
        <v>245</v>
      </c>
      <c r="G62" s="35">
        <f>F62/F65</f>
        <v>0.65683646112600536</v>
      </c>
      <c r="H62" s="34">
        <v>182</v>
      </c>
      <c r="I62" s="35">
        <f>H62/H65</f>
        <v>0.50696378830083566</v>
      </c>
      <c r="J62" s="34">
        <v>242</v>
      </c>
      <c r="K62" s="35">
        <v>0.61188369152970923</v>
      </c>
      <c r="L62" s="34">
        <v>248</v>
      </c>
      <c r="M62" s="35">
        <v>0.59975816203143895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</row>
    <row r="63" spans="1:46" s="7" customFormat="1" ht="13.2">
      <c r="A63" s="33" t="s">
        <v>5</v>
      </c>
      <c r="B63" s="34">
        <v>0</v>
      </c>
      <c r="C63" s="35">
        <f>B63/B65</f>
        <v>0</v>
      </c>
      <c r="D63" s="34">
        <v>0</v>
      </c>
      <c r="E63" s="35">
        <f>D63/D65</f>
        <v>0</v>
      </c>
      <c r="F63" s="34">
        <v>0</v>
      </c>
      <c r="G63" s="35">
        <f>F63/F65</f>
        <v>0</v>
      </c>
      <c r="H63" s="34">
        <v>0</v>
      </c>
      <c r="I63" s="35">
        <f>H63/H65</f>
        <v>0</v>
      </c>
      <c r="J63" s="34">
        <v>0</v>
      </c>
      <c r="K63" s="35">
        <v>0</v>
      </c>
      <c r="L63" s="34">
        <v>0</v>
      </c>
      <c r="M63" s="35">
        <v>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</row>
    <row r="64" spans="1:46" s="7" customFormat="1" ht="13.2">
      <c r="A64" s="33" t="s">
        <v>4</v>
      </c>
      <c r="B64" s="34">
        <v>1</v>
      </c>
      <c r="C64" s="35">
        <f>B64/B65</f>
        <v>2.5740025740025739E-3</v>
      </c>
      <c r="D64" s="34">
        <v>1</v>
      </c>
      <c r="E64" s="35">
        <f>D64/D65</f>
        <v>2.3282887077997671E-3</v>
      </c>
      <c r="F64" s="34">
        <v>1</v>
      </c>
      <c r="G64" s="35">
        <f>F64/F65</f>
        <v>2.6809651474530832E-3</v>
      </c>
      <c r="H64" s="34">
        <v>0</v>
      </c>
      <c r="I64" s="35">
        <f>H64/H65</f>
        <v>0</v>
      </c>
      <c r="J64" s="34">
        <v>0</v>
      </c>
      <c r="K64" s="35">
        <v>0</v>
      </c>
      <c r="L64" s="34">
        <v>4</v>
      </c>
      <c r="M64" s="35">
        <v>9.673518742442563E-3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</row>
    <row r="65" spans="1:42" s="7" customFormat="1" ht="13.8" thickBot="1">
      <c r="A65" s="33" t="s">
        <v>6</v>
      </c>
      <c r="B65" s="49">
        <f t="shared" ref="B65:C65" si="2">SUM(B55:B64)</f>
        <v>388.5</v>
      </c>
      <c r="C65" s="50">
        <f t="shared" si="2"/>
        <v>0.99999999999999989</v>
      </c>
      <c r="D65" s="49">
        <f t="shared" ref="D65:I65" si="3">SUM(D55:D64)</f>
        <v>429.5</v>
      </c>
      <c r="E65" s="50">
        <f t="shared" si="3"/>
        <v>1</v>
      </c>
      <c r="F65" s="49">
        <f t="shared" si="3"/>
        <v>373</v>
      </c>
      <c r="G65" s="50">
        <f t="shared" si="3"/>
        <v>1</v>
      </c>
      <c r="H65" s="49">
        <f t="shared" si="3"/>
        <v>359</v>
      </c>
      <c r="I65" s="50">
        <f t="shared" si="3"/>
        <v>1</v>
      </c>
      <c r="J65" s="49">
        <v>395.5</v>
      </c>
      <c r="K65" s="50">
        <v>1</v>
      </c>
      <c r="L65" s="49">
        <v>413.5</v>
      </c>
      <c r="M65" s="50">
        <v>1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</row>
    <row r="66" spans="1:42" s="7" customFormat="1" ht="13.2">
      <c r="A66" s="37"/>
      <c r="B66" s="38"/>
      <c r="C66" s="39"/>
      <c r="D66" s="40"/>
      <c r="E66" s="32"/>
      <c r="F66" s="40"/>
      <c r="G66" s="32"/>
      <c r="H66" s="32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1:42" s="7" customFormat="1" ht="13.2">
      <c r="A67" s="37"/>
      <c r="B67" s="38"/>
      <c r="C67" s="39"/>
      <c r="D67" s="40"/>
      <c r="E67" s="32"/>
      <c r="F67" s="40"/>
      <c r="G67" s="32"/>
      <c r="H67" s="32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s="7" customFormat="1" ht="13.2">
      <c r="A68" s="37"/>
      <c r="B68" s="38"/>
      <c r="C68" s="39"/>
      <c r="D68" s="40"/>
      <c r="E68" s="32"/>
      <c r="F68" s="40"/>
      <c r="G68" s="32"/>
      <c r="H68" s="32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1:42" s="7" customFormat="1" ht="13.2">
      <c r="A69" s="37"/>
      <c r="B69" s="38"/>
      <c r="C69" s="39"/>
      <c r="D69" s="40"/>
      <c r="E69" s="32"/>
      <c r="F69" s="40"/>
      <c r="G69" s="32"/>
      <c r="H69" s="32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s="7" customFormat="1" ht="13.2">
      <c r="A70" s="37"/>
      <c r="B70" s="38"/>
      <c r="C70" s="39"/>
      <c r="D70" s="40"/>
      <c r="E70" s="32"/>
      <c r="F70" s="40"/>
      <c r="G70" s="32"/>
      <c r="H70" s="32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1:42" s="7" customFormat="1" ht="13.2">
      <c r="A71" s="37"/>
      <c r="B71" s="38"/>
      <c r="C71" s="39"/>
      <c r="D71" s="40"/>
      <c r="E71" s="32"/>
      <c r="F71" s="40"/>
      <c r="G71" s="32"/>
      <c r="H71" s="32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</row>
    <row r="87" spans="1:37" ht="41.1" customHeight="1">
      <c r="A87" s="41"/>
      <c r="B87" s="95" t="s">
        <v>28</v>
      </c>
      <c r="C87" s="95"/>
      <c r="D87" s="95"/>
      <c r="E87" s="95"/>
      <c r="F87" s="95"/>
      <c r="G87" s="41"/>
      <c r="H87" s="42"/>
      <c r="I87" s="42"/>
    </row>
    <row r="88" spans="1:37" ht="12.6" thickBot="1"/>
    <row r="89" spans="1:37" s="7" customFormat="1" ht="13.8" thickBot="1">
      <c r="D89" s="43">
        <v>2019</v>
      </c>
      <c r="E89" s="43">
        <v>2020</v>
      </c>
      <c r="F89" s="43">
        <v>2021</v>
      </c>
      <c r="G89" s="43">
        <v>2022</v>
      </c>
      <c r="H89" s="43">
        <v>2023</v>
      </c>
      <c r="I89" s="43">
        <v>2024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</row>
    <row r="90" spans="1:37" s="7" customFormat="1" ht="13.2">
      <c r="B90" s="33" t="s">
        <v>20</v>
      </c>
      <c r="C90" s="44"/>
      <c r="D90" s="51">
        <v>5</v>
      </c>
      <c r="E90" s="51">
        <v>5</v>
      </c>
      <c r="F90" s="51">
        <v>8</v>
      </c>
      <c r="G90" s="51">
        <v>11</v>
      </c>
      <c r="H90" s="51">
        <v>8</v>
      </c>
      <c r="I90" s="51">
        <v>14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</row>
    <row r="91" spans="1:37" s="7" customFormat="1" ht="13.2">
      <c r="B91" s="33" t="s">
        <v>3</v>
      </c>
      <c r="C91" s="46"/>
      <c r="D91" s="45">
        <v>6</v>
      </c>
      <c r="E91" s="45">
        <v>5</v>
      </c>
      <c r="F91" s="45">
        <v>4</v>
      </c>
      <c r="G91" s="45">
        <v>3</v>
      </c>
      <c r="H91" s="45">
        <v>4</v>
      </c>
      <c r="I91" s="45">
        <v>5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</row>
    <row r="92" spans="1:37" s="7" customFormat="1" ht="13.2">
      <c r="B92" s="33" t="s">
        <v>37</v>
      </c>
      <c r="C92" s="46"/>
      <c r="D92" s="45">
        <v>8</v>
      </c>
      <c r="E92" s="45">
        <v>8</v>
      </c>
      <c r="F92" s="45">
        <v>7</v>
      </c>
      <c r="G92" s="45">
        <v>6</v>
      </c>
      <c r="H92" s="45">
        <v>7</v>
      </c>
      <c r="I92" s="45">
        <v>9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</row>
    <row r="93" spans="1:37" s="7" customFormat="1" ht="13.2">
      <c r="B93" s="33" t="s">
        <v>2</v>
      </c>
      <c r="C93" s="46"/>
      <c r="D93" s="45">
        <v>8</v>
      </c>
      <c r="E93" s="45">
        <v>4</v>
      </c>
      <c r="F93" s="45">
        <v>3</v>
      </c>
      <c r="G93" s="45">
        <v>5</v>
      </c>
      <c r="H93" s="45">
        <v>9</v>
      </c>
      <c r="I93" s="45">
        <v>6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</row>
    <row r="94" spans="1:37" s="7" customFormat="1" ht="12.75" customHeight="1">
      <c r="B94" s="36" t="s">
        <v>16</v>
      </c>
      <c r="C94" s="46"/>
      <c r="D94" s="45">
        <v>39</v>
      </c>
      <c r="E94" s="45">
        <v>40</v>
      </c>
      <c r="F94" s="45">
        <v>35</v>
      </c>
      <c r="G94" s="45">
        <v>34</v>
      </c>
      <c r="H94" s="45">
        <v>25</v>
      </c>
      <c r="I94" s="45">
        <v>29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</row>
    <row r="95" spans="1:37" s="7" customFormat="1" ht="15" customHeight="1">
      <c r="B95" s="33" t="s">
        <v>26</v>
      </c>
      <c r="C95" s="46"/>
      <c r="D95" s="45">
        <v>63</v>
      </c>
      <c r="E95" s="45">
        <v>65</v>
      </c>
      <c r="F95" s="45">
        <v>66</v>
      </c>
      <c r="G95" s="45">
        <v>58</v>
      </c>
      <c r="H95" s="45">
        <v>51</v>
      </c>
      <c r="I95" s="45">
        <v>55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</row>
    <row r="96" spans="1:37" s="7" customFormat="1" ht="15" customHeight="1">
      <c r="B96" s="33" t="s">
        <v>5</v>
      </c>
      <c r="C96" s="46"/>
      <c r="D96" s="45">
        <v>2</v>
      </c>
      <c r="E96" s="45">
        <v>3</v>
      </c>
      <c r="F96" s="45">
        <v>0</v>
      </c>
      <c r="G96" s="45">
        <v>0</v>
      </c>
      <c r="H96" s="45">
        <v>0</v>
      </c>
      <c r="I96" s="45">
        <v>2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</row>
    <row r="97" spans="2:63" s="7" customFormat="1" ht="13.8" thickBot="1">
      <c r="B97" s="33" t="s">
        <v>4</v>
      </c>
      <c r="C97" s="44"/>
      <c r="D97" s="47">
        <v>3</v>
      </c>
      <c r="E97" s="47">
        <v>3</v>
      </c>
      <c r="F97" s="47">
        <v>3</v>
      </c>
      <c r="G97" s="47">
        <v>1</v>
      </c>
      <c r="H97" s="47">
        <v>4</v>
      </c>
      <c r="I97" s="47">
        <v>2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</row>
    <row r="100" spans="2:63" ht="18.75" customHeight="1">
      <c r="B100" s="95" t="s">
        <v>30</v>
      </c>
      <c r="C100" s="95"/>
      <c r="D100" s="95"/>
      <c r="E100" s="95"/>
      <c r="F100" s="9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2:63"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2:63" ht="13.2">
      <c r="C102" s="79">
        <v>17</v>
      </c>
      <c r="D102" s="37" t="s">
        <v>31</v>
      </c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2:63" ht="13.2">
      <c r="C103" s="80">
        <v>33.24</v>
      </c>
      <c r="D103" s="37" t="s">
        <v>32</v>
      </c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</sheetData>
  <mergeCells count="16">
    <mergeCell ref="L53:M53"/>
    <mergeCell ref="H53:I53"/>
    <mergeCell ref="B100:F100"/>
    <mergeCell ref="B87:F87"/>
    <mergeCell ref="I12:J12"/>
    <mergeCell ref="B53:C53"/>
    <mergeCell ref="D53:E53"/>
    <mergeCell ref="F53:G53"/>
    <mergeCell ref="J53:K53"/>
    <mergeCell ref="A2:I2"/>
    <mergeCell ref="A3:I3"/>
    <mergeCell ref="A10:I10"/>
    <mergeCell ref="A51:I51"/>
    <mergeCell ref="B12:D12"/>
    <mergeCell ref="E12:G12"/>
    <mergeCell ref="A11:G11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9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EarlyChildDev</vt:lpstr>
      <vt:lpstr>EarlyChildDev!Print_Area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Treaty Oak, Austin, Texas</dc:title>
  <dc:creator>Dept. of Administration</dc:creator>
  <cp:lastModifiedBy>Madlen Dodova</cp:lastModifiedBy>
  <cp:lastPrinted>2010-09-13T19:07:03Z</cp:lastPrinted>
  <dcterms:created xsi:type="dcterms:W3CDTF">1999-06-08T15:24:14Z</dcterms:created>
  <dcterms:modified xsi:type="dcterms:W3CDTF">2024-10-08T20:23:42Z</dcterms:modified>
</cp:coreProperties>
</file>