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24212\Desktop\10.11\"/>
    </mc:Choice>
  </mc:AlternateContent>
  <bookViews>
    <workbookView xWindow="0" yWindow="0" windowWidth="28800" windowHeight="12432"/>
  </bookViews>
  <sheets>
    <sheet name="W. Encanto" sheetId="6" r:id="rId1"/>
    <sheet name="Capitol Complex" sheetId="7" r:id="rId2"/>
    <sheet name="Site 189 (S. 16th St.)" sheetId="8" r:id="rId3"/>
  </sheets>
  <definedNames>
    <definedName name="_xlnm.Print_Area" localSheetId="0">'W. Encanto'!$A$1:$I$103</definedName>
  </definedNames>
  <calcPr calcId="162913"/>
</workbook>
</file>

<file path=xl/calcChain.xml><?xml version="1.0" encoding="utf-8"?>
<calcChain xmlns="http://schemas.openxmlformats.org/spreadsheetml/2006/main">
  <c r="G16" i="8" l="1"/>
  <c r="D16" i="8"/>
  <c r="G20" i="6"/>
  <c r="D20" i="6"/>
  <c r="G16" i="7"/>
  <c r="D16" i="7"/>
  <c r="G15" i="8" l="1"/>
  <c r="D15" i="8"/>
  <c r="G15" i="7"/>
  <c r="D15" i="7"/>
  <c r="D19" i="6" l="1"/>
  <c r="G19" i="6"/>
  <c r="B61" i="8"/>
  <c r="C57" i="8" s="1"/>
  <c r="C51" i="7"/>
  <c r="C52" i="7"/>
  <c r="C58" i="7"/>
  <c r="C59" i="7"/>
  <c r="C60" i="7"/>
  <c r="B61" i="7"/>
  <c r="C53" i="7" s="1"/>
  <c r="D15" i="6"/>
  <c r="G15" i="6"/>
  <c r="D16" i="6"/>
  <c r="G16" i="6"/>
  <c r="D17" i="6"/>
  <c r="G17" i="6"/>
  <c r="D18" i="6"/>
  <c r="G18" i="6"/>
  <c r="B65" i="6"/>
  <c r="C56" i="6" s="1"/>
  <c r="D65" i="6"/>
  <c r="E59" i="6" s="1"/>
  <c r="F65" i="6"/>
  <c r="G62" i="6" s="1"/>
  <c r="H65" i="6"/>
  <c r="I57" i="6" s="1"/>
  <c r="C55" i="8" l="1"/>
  <c r="C56" i="8"/>
  <c r="C53" i="8"/>
  <c r="C54" i="8"/>
  <c r="C60" i="8"/>
  <c r="C52" i="8"/>
  <c r="C59" i="8"/>
  <c r="C51" i="8"/>
  <c r="C61" i="8" s="1"/>
  <c r="C58" i="8"/>
  <c r="C57" i="7"/>
  <c r="C56" i="7"/>
  <c r="C55" i="7"/>
  <c r="C54" i="7"/>
  <c r="C61" i="7" s="1"/>
  <c r="I60" i="6"/>
  <c r="C59" i="6"/>
  <c r="E62" i="6"/>
  <c r="G57" i="6"/>
  <c r="I63" i="6"/>
  <c r="C62" i="6"/>
  <c r="G60" i="6"/>
  <c r="E57" i="6"/>
  <c r="I55" i="6"/>
  <c r="G63" i="6"/>
  <c r="E60" i="6"/>
  <c r="I58" i="6"/>
  <c r="C57" i="6"/>
  <c r="G55" i="6"/>
  <c r="E63" i="6"/>
  <c r="I61" i="6"/>
  <c r="C60" i="6"/>
  <c r="G58" i="6"/>
  <c r="E55" i="6"/>
  <c r="I64" i="6"/>
  <c r="C63" i="6"/>
  <c r="G61" i="6"/>
  <c r="E58" i="6"/>
  <c r="I56" i="6"/>
  <c r="C55" i="6"/>
  <c r="G64" i="6"/>
  <c r="E61" i="6"/>
  <c r="I59" i="6"/>
  <c r="C58" i="6"/>
  <c r="G56" i="6"/>
  <c r="E64" i="6"/>
  <c r="I62" i="6"/>
  <c r="C61" i="6"/>
  <c r="G59" i="6"/>
  <c r="E56" i="6"/>
  <c r="C64" i="6"/>
  <c r="I65" i="6" l="1"/>
  <c r="G65" i="6"/>
  <c r="E65" i="6"/>
  <c r="C65" i="6"/>
</calcChain>
</file>

<file path=xl/sharedStrings.xml><?xml version="1.0" encoding="utf-8"?>
<sst xmlns="http://schemas.openxmlformats.org/spreadsheetml/2006/main" count="171" uniqueCount="40">
  <si>
    <t>Travel Reduction Results from Annual "Think Pink" Survey</t>
  </si>
  <si>
    <t>Survey Year</t>
  </si>
  <si>
    <t>Response Rate</t>
  </si>
  <si>
    <t>Annual TRP Goals (as Established by Maricopa County) and Actuals</t>
  </si>
  <si>
    <t>SOV Trip Rate</t>
  </si>
  <si>
    <t>SOV Miles Traveled Rate</t>
  </si>
  <si>
    <t>Achieved</t>
  </si>
  <si>
    <t>All State Employees</t>
  </si>
  <si>
    <t>Goal</t>
  </si>
  <si>
    <t>Actual</t>
  </si>
  <si>
    <t>% Change</t>
  </si>
  <si>
    <t>Goal?</t>
  </si>
  <si>
    <t>SOV Trip Actual</t>
  </si>
  <si>
    <t>SOVMT Actual</t>
  </si>
  <si>
    <t>NO</t>
  </si>
  <si>
    <t>Number and Percentage of Commute Trips/Week by Mode</t>
  </si>
  <si>
    <t>Mode</t>
  </si>
  <si>
    <t>Trips/Week</t>
  </si>
  <si>
    <t>% Trips</t>
  </si>
  <si>
    <t>SOV</t>
  </si>
  <si>
    <t>Bus</t>
  </si>
  <si>
    <t>Carpool</t>
  </si>
  <si>
    <t>Bicycle</t>
  </si>
  <si>
    <t>Walk</t>
  </si>
  <si>
    <t>Vanpool</t>
  </si>
  <si>
    <t>AFV</t>
  </si>
  <si>
    <t>CWW</t>
  </si>
  <si>
    <t>TOTAL</t>
  </si>
  <si>
    <t>Public Safety, Dept. of - W. Encanto</t>
  </si>
  <si>
    <t>Telework</t>
  </si>
  <si>
    <t>Light Rail</t>
  </si>
  <si>
    <t>Number of Employees Interested in an Alternate Mode</t>
  </si>
  <si>
    <t>Average Commute Distance and Time</t>
  </si>
  <si>
    <t>miles traveled each trip one-way</t>
  </si>
  <si>
    <t>minutes traveled each trip one-way</t>
  </si>
  <si>
    <t>*Survey was not conducted in 2014.</t>
  </si>
  <si>
    <t>Public Safety, Dept. of - Capitol Complex</t>
  </si>
  <si>
    <t>N/A</t>
  </si>
  <si>
    <t>Public Safety, Dept. of - Site 189</t>
  </si>
  <si>
    <t>Bus/ Light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</si>
</sst>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19">
    <font>
      <sz val="9"/>
      <name val="Geneva"/>
    </font>
    <font>
      <sz val="9"/>
      <name val="Geneva"/>
    </font>
    <font>
      <sz val="11"/>
      <name val="Times New Roman"/>
      <family val="1"/>
    </font>
    <font>
      <sz val="8"/>
      <name val="Geneva"/>
    </font>
    <font>
      <sz val="11"/>
      <color indexed="9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9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4" fillId="0" borderId="0" xfId="0" applyFont="1"/>
    <xf numFmtId="9" fontId="5" fillId="0" borderId="0" xfId="2" applyFont="1" applyBorder="1"/>
    <xf numFmtId="0" fontId="6" fillId="0" borderId="0" xfId="0" applyFont="1"/>
    <xf numFmtId="0" fontId="7" fillId="0" borderId="0" xfId="0" applyFont="1"/>
    <xf numFmtId="0" fontId="10" fillId="0" borderId="0" xfId="0" applyFont="1" applyAlignment="1">
      <alignment horizontal="center"/>
    </xf>
    <xf numFmtId="0" fontId="12" fillId="0" borderId="0" xfId="0" applyFont="1"/>
    <xf numFmtId="0" fontId="1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9" fontId="2" fillId="0" borderId="3" xfId="2" applyFont="1" applyBorder="1"/>
    <xf numFmtId="0" fontId="15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6" fillId="0" borderId="0" xfId="0" applyFont="1"/>
    <xf numFmtId="164" fontId="2" fillId="0" borderId="10" xfId="2" applyNumberFormat="1" applyFont="1" applyBorder="1" applyAlignment="1">
      <alignment horizontal="center"/>
    </xf>
    <xf numFmtId="2" fontId="17" fillId="0" borderId="0" xfId="0" applyNumberFormat="1" applyFont="1"/>
    <xf numFmtId="0" fontId="17" fillId="0" borderId="0" xfId="0" applyFont="1"/>
    <xf numFmtId="2" fontId="7" fillId="0" borderId="0" xfId="0" applyNumberFormat="1" applyFont="1"/>
    <xf numFmtId="0" fontId="18" fillId="0" borderId="0" xfId="0" applyFont="1"/>
    <xf numFmtId="0" fontId="12" fillId="0" borderId="12" xfId="0" applyFont="1" applyBorder="1" applyAlignment="1">
      <alignment horizontal="center"/>
    </xf>
    <xf numFmtId="3" fontId="12" fillId="0" borderId="13" xfId="1" applyNumberFormat="1" applyFont="1" applyBorder="1"/>
    <xf numFmtId="164" fontId="12" fillId="0" borderId="14" xfId="2" applyNumberFormat="1" applyFont="1" applyBorder="1"/>
    <xf numFmtId="164" fontId="18" fillId="0" borderId="0" xfId="0" applyNumberFormat="1" applyFont="1" applyBorder="1"/>
    <xf numFmtId="0" fontId="12" fillId="0" borderId="15" xfId="0" applyFont="1" applyBorder="1"/>
    <xf numFmtId="3" fontId="12" fillId="0" borderId="16" xfId="1" applyNumberFormat="1" applyFont="1" applyBorder="1"/>
    <xf numFmtId="164" fontId="12" fillId="0" borderId="11" xfId="2" applyNumberFormat="1" applyFont="1" applyBorder="1"/>
    <xf numFmtId="0" fontId="12" fillId="0" borderId="15" xfId="0" applyFont="1" applyBorder="1" applyAlignment="1">
      <alignment wrapText="1"/>
    </xf>
    <xf numFmtId="0" fontId="12" fillId="0" borderId="0" xfId="0" applyFont="1" applyBorder="1"/>
    <xf numFmtId="3" fontId="12" fillId="0" borderId="0" xfId="0" applyNumberFormat="1" applyFont="1" applyBorder="1"/>
    <xf numFmtId="164" fontId="12" fillId="0" borderId="0" xfId="2" applyNumberFormat="1" applyFont="1" applyBorder="1"/>
    <xf numFmtId="3" fontId="18" fillId="0" borderId="0" xfId="0" applyNumberFormat="1" applyFont="1" applyBorder="1"/>
    <xf numFmtId="0" fontId="1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2" fillId="0" borderId="1" xfId="0" applyFont="1" applyBorder="1" applyAlignment="1">
      <alignment horizontal="center"/>
    </xf>
    <xf numFmtId="1" fontId="12" fillId="0" borderId="17" xfId="2" applyNumberFormat="1" applyFont="1" applyBorder="1"/>
    <xf numFmtId="1" fontId="12" fillId="0" borderId="18" xfId="2" applyNumberFormat="1" applyFont="1" applyBorder="1" applyAlignment="1">
      <alignment horizontal="center"/>
    </xf>
    <xf numFmtId="1" fontId="12" fillId="0" borderId="19" xfId="2" applyNumberFormat="1" applyFont="1" applyBorder="1" applyAlignment="1">
      <alignment horizontal="center"/>
    </xf>
    <xf numFmtId="1" fontId="12" fillId="0" borderId="20" xfId="2" applyNumberFormat="1" applyFont="1" applyBorder="1"/>
    <xf numFmtId="1" fontId="12" fillId="0" borderId="9" xfId="2" applyNumberFormat="1" applyFont="1" applyBorder="1" applyAlignment="1">
      <alignment horizontal="center"/>
    </xf>
    <xf numFmtId="1" fontId="12" fillId="0" borderId="21" xfId="2" applyNumberFormat="1" applyFont="1" applyBorder="1" applyAlignment="1">
      <alignment horizontal="center"/>
    </xf>
    <xf numFmtId="164" fontId="2" fillId="0" borderId="16" xfId="2" applyNumberFormat="1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3" fontId="12" fillId="0" borderId="22" xfId="0" applyNumberFormat="1" applyFont="1" applyBorder="1"/>
    <xf numFmtId="164" fontId="12" fillId="0" borderId="23" xfId="2" applyNumberFormat="1" applyFont="1" applyBorder="1"/>
    <xf numFmtId="164" fontId="2" fillId="0" borderId="0" xfId="2" applyNumberFormat="1" applyFont="1" applyAlignment="1">
      <alignment horizontal="center"/>
    </xf>
    <xf numFmtId="0" fontId="9" fillId="0" borderId="0" xfId="0" applyFont="1"/>
    <xf numFmtId="2" fontId="12" fillId="0" borderId="17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4" fontId="2" fillId="0" borderId="5" xfId="2" applyNumberFormat="1" applyFont="1" applyBorder="1" applyAlignment="1">
      <alignment horizontal="center"/>
    </xf>
    <xf numFmtId="164" fontId="2" fillId="0" borderId="24" xfId="2" applyNumberFormat="1" applyFont="1" applyBorder="1" applyAlignment="1">
      <alignment horizontal="center"/>
    </xf>
    <xf numFmtId="164" fontId="2" fillId="0" borderId="25" xfId="2" applyNumberFormat="1" applyFont="1" applyBorder="1" applyAlignment="1">
      <alignment horizontal="center"/>
    </xf>
    <xf numFmtId="164" fontId="2" fillId="0" borderId="26" xfId="2" applyNumberFormat="1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164" fontId="2" fillId="0" borderId="15" xfId="2" applyNumberFormat="1" applyFont="1" applyBorder="1" applyAlignment="1">
      <alignment horizontal="center"/>
    </xf>
    <xf numFmtId="164" fontId="2" fillId="0" borderId="29" xfId="2" applyNumberFormat="1" applyFont="1" applyBorder="1" applyAlignment="1">
      <alignment horizontal="center"/>
    </xf>
    <xf numFmtId="9" fontId="13" fillId="0" borderId="3" xfId="2" applyFont="1" applyBorder="1"/>
    <xf numFmtId="0" fontId="13" fillId="0" borderId="15" xfId="0" applyFont="1" applyBorder="1" applyAlignment="1">
      <alignment horizontal="center"/>
    </xf>
    <xf numFmtId="164" fontId="13" fillId="0" borderId="5" xfId="2" applyNumberFormat="1" applyFont="1" applyBorder="1" applyAlignment="1">
      <alignment horizontal="center"/>
    </xf>
    <xf numFmtId="164" fontId="13" fillId="0" borderId="24" xfId="2" applyNumberFormat="1" applyFont="1" applyBorder="1" applyAlignment="1">
      <alignment horizontal="center"/>
    </xf>
    <xf numFmtId="164" fontId="13" fillId="0" borderId="29" xfId="2" applyNumberFormat="1" applyFont="1" applyBorder="1" applyAlignment="1">
      <alignment horizontal="center"/>
    </xf>
    <xf numFmtId="164" fontId="13" fillId="0" borderId="26" xfId="2" applyNumberFormat="1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1" fontId="12" fillId="0" borderId="33" xfId="2" applyNumberFormat="1" applyFont="1" applyBorder="1" applyAlignment="1">
      <alignment horizontal="center"/>
    </xf>
    <xf numFmtId="10" fontId="13" fillId="0" borderId="0" xfId="2" applyNumberFormat="1" applyFont="1" applyAlignment="1">
      <alignment horizontal="center"/>
    </xf>
    <xf numFmtId="2" fontId="12" fillId="0" borderId="2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/>
    <xf numFmtId="0" fontId="15" fillId="0" borderId="0" xfId="0" applyFont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9" fillId="0" borderId="31" xfId="0" applyFont="1" applyBorder="1"/>
    <xf numFmtId="0" fontId="9" fillId="0" borderId="32" xfId="0" applyFont="1" applyBorder="1"/>
    <xf numFmtId="0" fontId="15" fillId="0" borderId="0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5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0" fontId="13" fillId="0" borderId="0" xfId="0" applyFont="1" applyBorder="1" applyAlignment="1">
      <alignment horizontal="center"/>
    </xf>
    <xf numFmtId="9" fontId="2" fillId="0" borderId="0" xfId="2" applyFont="1" applyBorder="1"/>
    <xf numFmtId="9" fontId="13" fillId="0" borderId="0" xfId="2" applyFont="1" applyBorder="1"/>
    <xf numFmtId="0" fontId="2" fillId="0" borderId="30" xfId="0" applyFont="1" applyBorder="1" applyAlignment="1">
      <alignment horizontal="center"/>
    </xf>
    <xf numFmtId="9" fontId="2" fillId="0" borderId="28" xfId="2" applyFont="1" applyBorder="1"/>
    <xf numFmtId="9" fontId="13" fillId="0" borderId="9" xfId="2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8367385894944951"/>
          <c:y val="3.70371468272348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523908382341464E-2"/>
          <c:y val="0.14814863527407957"/>
          <c:w val="0.87755247786537693"/>
          <c:h val="0.636365728790932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'W. Encanto'!$B$53:$C$53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'W. Encanto'!$A$56:$A$64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Encanto'!$C$56:$C$64</c:f>
              <c:numCache>
                <c:formatCode>0.0%</c:formatCode>
                <c:ptCount val="9"/>
                <c:pt idx="0">
                  <c:v>2.027583449930042E-2</c:v>
                </c:pt>
                <c:pt idx="1">
                  <c:v>1.1992804317409553E-3</c:v>
                </c:pt>
                <c:pt idx="2">
                  <c:v>2.7983210073955628E-3</c:v>
                </c:pt>
                <c:pt idx="3">
                  <c:v>6.7159704177493507E-2</c:v>
                </c:pt>
                <c:pt idx="4">
                  <c:v>4.057565460723566E-2</c:v>
                </c:pt>
                <c:pt idx="5">
                  <c:v>0</c:v>
                </c:pt>
                <c:pt idx="6">
                  <c:v>1.9988007195682589E-3</c:v>
                </c:pt>
                <c:pt idx="7">
                  <c:v>1.9988007195682589E-3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17-4135-8253-765CE351CA7F}"/>
            </c:ext>
          </c:extLst>
        </c:ser>
        <c:ser>
          <c:idx val="5"/>
          <c:order val="1"/>
          <c:tx>
            <c:strRef>
              <c:f>'W. Encanto'!$D$53:$E$53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'W. Encanto'!$A$56:$A$64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Encanto'!$E$56:$E$64</c:f>
              <c:numCache>
                <c:formatCode>0.0%</c:formatCode>
                <c:ptCount val="9"/>
                <c:pt idx="0">
                  <c:v>2.3139207620697117E-2</c:v>
                </c:pt>
                <c:pt idx="1">
                  <c:v>3.0309590820523924E-3</c:v>
                </c:pt>
                <c:pt idx="2">
                  <c:v>5.628924009525871E-3</c:v>
                </c:pt>
                <c:pt idx="3">
                  <c:v>6.6248105650573721E-2</c:v>
                </c:pt>
                <c:pt idx="4">
                  <c:v>5.2175795626759038E-2</c:v>
                </c:pt>
                <c:pt idx="5">
                  <c:v>0</c:v>
                </c:pt>
                <c:pt idx="6">
                  <c:v>8.6598830915782634E-4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17-4135-8253-765CE351CA7F}"/>
            </c:ext>
          </c:extLst>
        </c:ser>
        <c:ser>
          <c:idx val="0"/>
          <c:order val="2"/>
          <c:tx>
            <c:strRef>
              <c:f>'W. Encanto'!$F$53:$G$53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'W. Encanto'!$A$56:$A$64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Encanto'!$G$56:$G$64</c:f>
              <c:numCache>
                <c:formatCode>0.0%</c:formatCode>
                <c:ptCount val="9"/>
                <c:pt idx="0">
                  <c:v>2.9714548802946588E-2</c:v>
                </c:pt>
                <c:pt idx="1">
                  <c:v>9.2081031307550648E-4</c:v>
                </c:pt>
                <c:pt idx="2">
                  <c:v>0</c:v>
                </c:pt>
                <c:pt idx="3">
                  <c:v>2.5322283609576429E-2</c:v>
                </c:pt>
                <c:pt idx="4">
                  <c:v>7.8729281767955794E-2</c:v>
                </c:pt>
                <c:pt idx="5">
                  <c:v>0</c:v>
                </c:pt>
                <c:pt idx="6">
                  <c:v>0.16252302025782689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17-4135-8253-765CE351CA7F}"/>
            </c:ext>
          </c:extLst>
        </c:ser>
        <c:ser>
          <c:idx val="2"/>
          <c:order val="3"/>
          <c:tx>
            <c:strRef>
              <c:f>'W. Encanto'!$H$53:$I$53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'W. Encanto'!$A$56:$A$64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Encanto'!$I$56:$I$64</c:f>
              <c:numCache>
                <c:formatCode>0.0%</c:formatCode>
                <c:ptCount val="9"/>
                <c:pt idx="0">
                  <c:v>2.6678023850085181E-2</c:v>
                </c:pt>
                <c:pt idx="1">
                  <c:v>0</c:v>
                </c:pt>
                <c:pt idx="2">
                  <c:v>1.2776831345826239E-3</c:v>
                </c:pt>
                <c:pt idx="3">
                  <c:v>3.9608177172061339E-2</c:v>
                </c:pt>
                <c:pt idx="4">
                  <c:v>7.8790459965928469E-2</c:v>
                </c:pt>
                <c:pt idx="5">
                  <c:v>0</c:v>
                </c:pt>
                <c:pt idx="6">
                  <c:v>6.4310051107325392E-2</c:v>
                </c:pt>
                <c:pt idx="7">
                  <c:v>4.258943781942079E-4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17-4135-8253-765CE351CA7F}"/>
            </c:ext>
          </c:extLst>
        </c:ser>
        <c:ser>
          <c:idx val="3"/>
          <c:order val="4"/>
          <c:tx>
            <c:strRef>
              <c:f>'W. Encanto'!$J$53:$K$53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val>
            <c:numRef>
              <c:f>'W. Encanto'!$K$56:$K$64</c:f>
              <c:numCache>
                <c:formatCode>0.0%</c:formatCode>
                <c:ptCount val="9"/>
                <c:pt idx="0">
                  <c:v>3.7169491525423724E-2</c:v>
                </c:pt>
                <c:pt idx="1">
                  <c:v>4.2372881355932202E-4</c:v>
                </c:pt>
                <c:pt idx="2">
                  <c:v>1.271186440677966E-3</c:v>
                </c:pt>
                <c:pt idx="3">
                  <c:v>4.6186440677966102E-2</c:v>
                </c:pt>
                <c:pt idx="4">
                  <c:v>9.02542372881356E-2</c:v>
                </c:pt>
                <c:pt idx="5">
                  <c:v>0</c:v>
                </c:pt>
                <c:pt idx="6">
                  <c:v>0.10466101694915254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17-4135-8253-765CE351CA7F}"/>
            </c:ext>
          </c:extLst>
        </c:ser>
        <c:ser>
          <c:idx val="4"/>
          <c:order val="5"/>
          <c:tx>
            <c:strRef>
              <c:f>'W. Encanto'!$L$53:$M$53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'W. Encanto'!$M$56:$M$64</c:f>
              <c:numCache>
                <c:formatCode>0.0%</c:formatCode>
                <c:ptCount val="9"/>
                <c:pt idx="0">
                  <c:v>4.8043945545736794E-2</c:v>
                </c:pt>
                <c:pt idx="1">
                  <c:v>4.7766897540004778E-4</c:v>
                </c:pt>
                <c:pt idx="2">
                  <c:v>2.8660138524002868E-3</c:v>
                </c:pt>
                <c:pt idx="3">
                  <c:v>6.4485311679006452E-2</c:v>
                </c:pt>
                <c:pt idx="4">
                  <c:v>8.4786243133508479E-2</c:v>
                </c:pt>
                <c:pt idx="5">
                  <c:v>0</c:v>
                </c:pt>
                <c:pt idx="6">
                  <c:v>7.9770718891807979E-2</c:v>
                </c:pt>
                <c:pt idx="7">
                  <c:v>0</c:v>
                </c:pt>
                <c:pt idx="8">
                  <c:v>9.5533795080009556E-4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E-4F01-869E-74605328A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604464"/>
        <c:axId val="1"/>
      </c:barChart>
      <c:catAx>
        <c:axId val="43760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37604464"/>
        <c:crosses val="autoZero"/>
        <c:crossBetween val="between"/>
        <c:majorUnit val="4.0000000000000008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003564588210258"/>
          <c:y val="0.93485023930832178"/>
          <c:w val="0.69682769383556786"/>
          <c:h val="6.51497606916782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37646788177"/>
          <c:y val="3.44826545244144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508623864796321"/>
          <c:w val="0.86080740042532411"/>
          <c:h val="0.5905184842202742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'W. Encanto'!$A$14:$A$20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Encanto'!$B$14:$B$20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8F-40A7-B9D3-C413FFF398A9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'W. Encanto'!$A$14:$A$20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Encanto'!$C$14:$C$20</c:f>
              <c:numCache>
                <c:formatCode>0.0%</c:formatCode>
                <c:ptCount val="7"/>
                <c:pt idx="0">
                  <c:v>0.87239999999999995</c:v>
                </c:pt>
                <c:pt idx="1">
                  <c:v>0.86399999999999999</c:v>
                </c:pt>
                <c:pt idx="2">
                  <c:v>0.84891101970123395</c:v>
                </c:pt>
                <c:pt idx="3">
                  <c:v>0.70279999999999998</c:v>
                </c:pt>
                <c:pt idx="4">
                  <c:v>0.78890000000000005</c:v>
                </c:pt>
                <c:pt idx="5">
                  <c:v>0.72</c:v>
                </c:pt>
                <c:pt idx="6">
                  <c:v>0.71860000000000002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8F-40A7-B9D3-C413FFF398A9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'W. Encanto'!$A$14:$A$20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Encanto'!$I$14:$I$20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0.48699999999999999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8F-40A7-B9D3-C413FFF39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604136"/>
        <c:axId val="1"/>
      </c:lineChart>
      <c:catAx>
        <c:axId val="437604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3760413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6359938620274232E-2"/>
          <c:y val="0.90008213901319889"/>
          <c:w val="0.97137135557878262"/>
          <c:h val="7.75033516493891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2325181209"/>
          <c:y val="4.16665890136514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6666734483782894"/>
          <c:w val="0.85714439021074829"/>
          <c:h val="0.57916902331145548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'W. Encanto'!$A$14:$A$20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Encanto'!$E$14:$E$20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3-4775-951E-F882E6D9EDC7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'W. Encanto'!$A$14:$A$20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Encanto'!$F$14:$F$20</c:f>
              <c:numCache>
                <c:formatCode>0.0%</c:formatCode>
                <c:ptCount val="7"/>
                <c:pt idx="0">
                  <c:v>0.879</c:v>
                </c:pt>
                <c:pt idx="1">
                  <c:v>0.85389999999999999</c:v>
                </c:pt>
                <c:pt idx="2">
                  <c:v>0.83219661382413457</c:v>
                </c:pt>
                <c:pt idx="3">
                  <c:v>0.67459999999999998</c:v>
                </c:pt>
                <c:pt idx="4">
                  <c:v>0.78200000000000003</c:v>
                </c:pt>
                <c:pt idx="5">
                  <c:v>0.70220000000000005</c:v>
                </c:pt>
                <c:pt idx="6">
                  <c:v>0.72550000000000003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3-4775-951E-F882E6D9EDC7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'W. Encanto'!$A$14:$A$20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Encanto'!$J$14:$J$20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0.46700000000000003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83-4775-951E-F882E6D9E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610040"/>
        <c:axId val="1"/>
      </c:lineChart>
      <c:catAx>
        <c:axId val="437610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3761004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314946292739954E-2"/>
          <c:y val="0.87916754155730537"/>
          <c:w val="0.98159631721645402"/>
          <c:h val="0.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8367385894944951"/>
          <c:y val="3.70372158668845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523908382341464E-2"/>
          <c:y val="0.14814863527407957"/>
          <c:w val="0.87755247786537693"/>
          <c:h val="0.6363657287909327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'Capitol Complex'!$B$49:$C$49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'Capitol Complex'!$A$52:$A$60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Complex'!$C$52:$C$60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0.12903225806451613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7D-4202-9590-75F18533999E}"/>
            </c:ext>
          </c:extLst>
        </c:ser>
        <c:ser>
          <c:idx val="0"/>
          <c:order val="1"/>
          <c:tx>
            <c:v>2023</c:v>
          </c:tx>
          <c:invertIfNegative val="0"/>
          <c:val>
            <c:numRef>
              <c:f>'Capitol Complex'!$E$52:$E$60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0.1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7D-4202-9590-75F18533999E}"/>
            </c:ext>
          </c:extLst>
        </c:ser>
        <c:ser>
          <c:idx val="1"/>
          <c:order val="2"/>
          <c:tx>
            <c:strRef>
              <c:f>'Capitol Complex'!$F$49:$G$49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'Capitol Complex'!$G$52:$G$60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</c:v>
                </c:pt>
                <c:pt idx="4">
                  <c:v>0.1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5-40CD-AD81-C5667B092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6437672"/>
        <c:axId val="1"/>
      </c:barChart>
      <c:catAx>
        <c:axId val="546437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46437672"/>
        <c:crosses val="autoZero"/>
        <c:crossBetween val="between"/>
        <c:majorUnit val="4.0000000000000008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580141164786835"/>
          <c:y val="0.91296826533047004"/>
          <c:w val="0.37025111725899129"/>
          <c:h val="8.70317346695299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37646788177"/>
          <c:y val="3.44826721500576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508623864796321"/>
          <c:w val="0.86080740042532411"/>
          <c:h val="0.5905184842202742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'Capitol Complex'!$A$14:$A$16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'Capitol Complex'!$B$14:$B$16</c:f>
              <c:numCache>
                <c:formatCode>0.0%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74-4602-8477-B1E7344E400C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'Capitol Complex'!$A$14:$A$16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'Capitol Complex'!$C$14:$C$16</c:f>
              <c:numCache>
                <c:formatCode>0.0%</c:formatCode>
                <c:ptCount val="3"/>
                <c:pt idx="0">
                  <c:v>0.871</c:v>
                </c:pt>
                <c:pt idx="1">
                  <c:v>0.7</c:v>
                </c:pt>
                <c:pt idx="2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74-4602-8477-B1E7344E400C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'Capitol Complex'!$A$14:$A$16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'Capitol Complex'!$I$14:$I$16</c:f>
              <c:numCache>
                <c:formatCode>0.00%</c:formatCode>
                <c:ptCount val="3"/>
                <c:pt idx="0" formatCode="0.0%">
                  <c:v>0.50949999999999995</c:v>
                </c:pt>
                <c:pt idx="1">
                  <c:v>0.4698</c:v>
                </c:pt>
                <c:pt idx="2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74-4602-8477-B1E7344E4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6436360"/>
        <c:axId val="1"/>
      </c:lineChart>
      <c:catAx>
        <c:axId val="546436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4643636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6359938620274232E-2"/>
          <c:y val="0.88063407541683181"/>
          <c:w val="0.97137135557878262"/>
          <c:h val="8.3498555486319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2325181209"/>
          <c:y val="4.1666861375265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6666734483782894"/>
          <c:w val="0.85714439021074829"/>
          <c:h val="0.57916902331145548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'Capitol Complex'!$A$14:$A$16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'Capitol Complex'!$E$14:$E$16</c:f>
              <c:numCache>
                <c:formatCode>0.0%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AD-43F3-B8FF-DAAEAB81171E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'Capitol Complex'!$A$14:$A$16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'Capitol Complex'!$F$14:$F$16</c:f>
              <c:numCache>
                <c:formatCode>0.0%</c:formatCode>
                <c:ptCount val="3"/>
                <c:pt idx="0">
                  <c:v>0.88300000000000001</c:v>
                </c:pt>
                <c:pt idx="1">
                  <c:v>0.72550000000000003</c:v>
                </c:pt>
                <c:pt idx="2">
                  <c:v>0.63639999999999997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AD-43F3-B8FF-DAAEAB81171E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'Capitol Complex'!$A$14:$A$16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'Capitol Complex'!$J$14:$J$16</c:f>
              <c:numCache>
                <c:formatCode>0.00%</c:formatCode>
                <c:ptCount val="3"/>
                <c:pt idx="0" formatCode="0.0%">
                  <c:v>0.51470000000000005</c:v>
                </c:pt>
                <c:pt idx="1">
                  <c:v>0.45379999999999998</c:v>
                </c:pt>
                <c:pt idx="2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AD-43F3-B8FF-DAAEAB811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6440296"/>
        <c:axId val="1"/>
      </c:lineChart>
      <c:catAx>
        <c:axId val="546440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4644029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314946292739954E-2"/>
          <c:y val="0.88194531933508313"/>
          <c:w val="0.98159631721645402"/>
          <c:h val="7.22222222222222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8367385894944951"/>
          <c:y val="3.70372158668845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523908382341464E-2"/>
          <c:y val="0.14814863527407957"/>
          <c:w val="0.87755247786537693"/>
          <c:h val="0.6363657287909327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'Site 189 (S. 16th St.)'!$B$49:$C$49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'Site 189 (S. 16th St.)'!$A$52:$A$60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'Site 189 (S. 16th St.)'!$C$52:$C$60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3.787878787878788E-2</c:v>
                </c:pt>
                <c:pt idx="4">
                  <c:v>5.3030303030303032E-2</c:v>
                </c:pt>
                <c:pt idx="5">
                  <c:v>0</c:v>
                </c:pt>
                <c:pt idx="6">
                  <c:v>1.5151515151515152E-2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D0-4749-AAAC-76EC50112894}"/>
            </c:ext>
          </c:extLst>
        </c:ser>
        <c:ser>
          <c:idx val="0"/>
          <c:order val="1"/>
          <c:tx>
            <c:v>2023</c:v>
          </c:tx>
          <c:invertIfNegative val="0"/>
          <c:val>
            <c:numRef>
              <c:f>'Site 189 (S. 16th St.)'!$E$52:$E$60</c:f>
              <c:numCache>
                <c:formatCode>0.0%</c:formatCode>
                <c:ptCount val="9"/>
                <c:pt idx="0">
                  <c:v>2.4166666666666666E-2</c:v>
                </c:pt>
                <c:pt idx="1">
                  <c:v>0</c:v>
                </c:pt>
                <c:pt idx="2">
                  <c:v>0</c:v>
                </c:pt>
                <c:pt idx="3">
                  <c:v>4.1666666666666664E-2</c:v>
                </c:pt>
                <c:pt idx="4">
                  <c:v>5.8333333333333334E-2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45-489B-BD02-5A7A65D61624}"/>
            </c:ext>
          </c:extLst>
        </c:ser>
        <c:ser>
          <c:idx val="1"/>
          <c:order val="2"/>
          <c:tx>
            <c:strRef>
              <c:f>'Site 189 (S. 16th St.)'!$F$49:$G$49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'Site 189 (S. 16th St.)'!$G$52:$G$60</c:f>
              <c:numCache>
                <c:formatCode>0.0%</c:formatCode>
                <c:ptCount val="9"/>
                <c:pt idx="0">
                  <c:v>4.8333333333333339E-2</c:v>
                </c:pt>
                <c:pt idx="1">
                  <c:v>0</c:v>
                </c:pt>
                <c:pt idx="2">
                  <c:v>0</c:v>
                </c:pt>
                <c:pt idx="3">
                  <c:v>4.1666666666666671E-2</c:v>
                </c:pt>
                <c:pt idx="4">
                  <c:v>0.1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85-48A2-A5A4-99CB64E7E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6446200"/>
        <c:axId val="1"/>
      </c:barChart>
      <c:catAx>
        <c:axId val="546446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46446200"/>
        <c:crosses val="autoZero"/>
        <c:crossBetween val="between"/>
        <c:majorUnit val="4.0000000000000008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6895456480102149"/>
          <c:y val="0.9430284783920726"/>
          <c:w val="0.46034120734908135"/>
          <c:h val="5.69715216079273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37646788177"/>
          <c:y val="3.44826721500576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508623864796321"/>
          <c:w val="0.86080740042532411"/>
          <c:h val="0.5905184842202742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'Site 189 (S. 16th St.)'!$A$14:$A$16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'Site 189 (S. 16th St.)'!$B$14:$B$16</c:f>
              <c:numCache>
                <c:formatCode>0.0%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37-464B-A23F-3B289BF6ED0C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'Site 189 (S. 16th St.)'!$A$14:$A$16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'Site 189 (S. 16th St.)'!$C$14:$C$16</c:f>
              <c:numCache>
                <c:formatCode>0.0%</c:formatCode>
                <c:ptCount val="3"/>
                <c:pt idx="0">
                  <c:v>0.89390000000000003</c:v>
                </c:pt>
                <c:pt idx="1">
                  <c:v>0.87580000000000002</c:v>
                </c:pt>
                <c:pt idx="2">
                  <c:v>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37-464B-A23F-3B289BF6ED0C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'Site 189 (S. 16th St.)'!$A$14:$A$16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'Site 189 (S. 16th St.)'!$I$14:$I$16</c:f>
              <c:numCache>
                <c:formatCode>0.00%</c:formatCode>
                <c:ptCount val="3"/>
                <c:pt idx="0" formatCode="0.0%">
                  <c:v>0.50949999999999995</c:v>
                </c:pt>
                <c:pt idx="1">
                  <c:v>0.4698</c:v>
                </c:pt>
                <c:pt idx="2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37-464B-A23F-3B289BF6E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6444888"/>
        <c:axId val="1"/>
      </c:lineChart>
      <c:catAx>
        <c:axId val="546444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4644488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6359938620274232E-2"/>
          <c:y val="0.88063407541683181"/>
          <c:w val="0.97137135557878262"/>
          <c:h val="8.3498555486319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2325181209"/>
          <c:y val="4.1666861375265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6666734483782894"/>
          <c:w val="0.85714439021074829"/>
          <c:h val="0.57916902331145548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'Site 189 (S. 16th St.)'!$A$14:$A$16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'Site 189 (S. 16th St.)'!$E$14:$E$16</c:f>
              <c:numCache>
                <c:formatCode>0.0%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D9-4113-83D0-03954ED1B237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'Site 189 (S. 16th St.)'!$A$14:$A$16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'Site 189 (S. 16th St.)'!$F$14:$F$16</c:f>
              <c:numCache>
                <c:formatCode>0.0%</c:formatCode>
                <c:ptCount val="3"/>
                <c:pt idx="0">
                  <c:v>0.91310000000000002</c:v>
                </c:pt>
                <c:pt idx="1">
                  <c:v>0.90990000000000004</c:v>
                </c:pt>
                <c:pt idx="2">
                  <c:v>0.84060000000000001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D9-4113-83D0-03954ED1B237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'Site 189 (S. 16th St.)'!$A$14:$A$16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'Site 189 (S. 16th St.)'!$J$14:$J$16</c:f>
              <c:numCache>
                <c:formatCode>0.00%</c:formatCode>
                <c:ptCount val="3"/>
                <c:pt idx="0" formatCode="0.0%">
                  <c:v>0.51470000000000005</c:v>
                </c:pt>
                <c:pt idx="1">
                  <c:v>0.45379999999999998</c:v>
                </c:pt>
                <c:pt idx="2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D9-4113-83D0-03954ED1B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519728"/>
        <c:axId val="1"/>
      </c:lineChart>
      <c:catAx>
        <c:axId val="43651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3651972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314946292739954E-2"/>
          <c:y val="0.87083420822397195"/>
          <c:w val="0.98159631721645402"/>
          <c:h val="8.33333333333333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66</xdr:row>
      <xdr:rowOff>0</xdr:rowOff>
    </xdr:from>
    <xdr:to>
      <xdr:col>8</xdr:col>
      <xdr:colOff>30480</xdr:colOff>
      <xdr:row>84</xdr:row>
      <xdr:rowOff>30480</xdr:rowOff>
    </xdr:to>
    <xdr:graphicFrame macro="">
      <xdr:nvGraphicFramePr>
        <xdr:cNvPr id="12144" name="Chart 1">
          <a:extLst>
            <a:ext uri="{FF2B5EF4-FFF2-40B4-BE49-F238E27FC236}">
              <a16:creationId xmlns:a16="http://schemas.microsoft.com/office/drawing/2014/main" id="{E1F0DED0-4B8D-4811-90F6-BD5D5E2AF7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45720</xdr:colOff>
      <xdr:row>21</xdr:row>
      <xdr:rowOff>7620</xdr:rowOff>
    </xdr:from>
    <xdr:to>
      <xdr:col>6</xdr:col>
      <xdr:colOff>388620</xdr:colOff>
      <xdr:row>34</xdr:row>
      <xdr:rowOff>144780</xdr:rowOff>
    </xdr:to>
    <xdr:graphicFrame macro="">
      <xdr:nvGraphicFramePr>
        <xdr:cNvPr id="12145" name="Chart 2">
          <a:extLst>
            <a:ext uri="{FF2B5EF4-FFF2-40B4-BE49-F238E27FC236}">
              <a16:creationId xmlns:a16="http://schemas.microsoft.com/office/drawing/2014/main" id="{550D7B4E-55E6-49C3-B5F4-A1B28A6F7C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</xdr:colOff>
      <xdr:row>35</xdr:row>
      <xdr:rowOff>7620</xdr:rowOff>
    </xdr:from>
    <xdr:to>
      <xdr:col>6</xdr:col>
      <xdr:colOff>358140</xdr:colOff>
      <xdr:row>50</xdr:row>
      <xdr:rowOff>7620</xdr:rowOff>
    </xdr:to>
    <xdr:graphicFrame macro="">
      <xdr:nvGraphicFramePr>
        <xdr:cNvPr id="12146" name="Chart 3">
          <a:extLst>
            <a:ext uri="{FF2B5EF4-FFF2-40B4-BE49-F238E27FC236}">
              <a16:creationId xmlns:a16="http://schemas.microsoft.com/office/drawing/2014/main" id="{582797A1-E427-4A89-AC60-045FCF44D5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510540</xdr:colOff>
      <xdr:row>110</xdr:row>
      <xdr:rowOff>91440</xdr:rowOff>
    </xdr:from>
    <xdr:to>
      <xdr:col>0</xdr:col>
      <xdr:colOff>556260</xdr:colOff>
      <xdr:row>112</xdr:row>
      <xdr:rowOff>0</xdr:rowOff>
    </xdr:to>
    <xdr:sp macro="" textlink="">
      <xdr:nvSpPr>
        <xdr:cNvPr id="12147" name="Text Box 5">
          <a:extLst>
            <a:ext uri="{FF2B5EF4-FFF2-40B4-BE49-F238E27FC236}">
              <a16:creationId xmlns:a16="http://schemas.microsoft.com/office/drawing/2014/main" id="{57EC8B7C-E297-4542-8CF7-5B665710ACF6}"/>
            </a:ext>
          </a:extLst>
        </xdr:cNvPr>
        <xdr:cNvSpPr txBox="1">
          <a:spLocks noChangeArrowheads="1"/>
        </xdr:cNvSpPr>
      </xdr:nvSpPr>
      <xdr:spPr bwMode="auto">
        <a:xfrm>
          <a:off x="510540" y="19613880"/>
          <a:ext cx="4572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82550</xdr:colOff>
      <xdr:row>21</xdr:row>
      <xdr:rowOff>77471</xdr:rowOff>
    </xdr:from>
    <xdr:to>
      <xdr:col>8</xdr:col>
      <xdr:colOff>471760</xdr:colOff>
      <xdr:row>25</xdr:row>
      <xdr:rowOff>38101</xdr:rowOff>
    </xdr:to>
    <xdr:sp macro="" textlink="">
      <xdr:nvSpPr>
        <xdr:cNvPr id="11272" name="AutoShape 8">
          <a:extLst>
            <a:ext uri="{FF2B5EF4-FFF2-40B4-BE49-F238E27FC236}">
              <a16:creationId xmlns:a16="http://schemas.microsoft.com/office/drawing/2014/main" id="{C8EFCE54-8BB8-4E8D-8A27-6073DD311156}"/>
            </a:ext>
          </a:extLst>
        </xdr:cNvPr>
        <xdr:cNvSpPr>
          <a:spLocks/>
        </xdr:cNvSpPr>
      </xdr:nvSpPr>
      <xdr:spPr bwMode="auto">
        <a:xfrm>
          <a:off x="5081270" y="4573271"/>
          <a:ext cx="1006430" cy="570230"/>
        </a:xfrm>
        <a:prstGeom prst="borderCallout1">
          <a:avLst>
            <a:gd name="adj1" fmla="val 12194"/>
            <a:gd name="adj2" fmla="val -8931"/>
            <a:gd name="adj3" fmla="val 18537"/>
            <a:gd name="adj4" fmla="val -18808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532131</xdr:colOff>
      <xdr:row>36</xdr:row>
      <xdr:rowOff>31750</xdr:rowOff>
    </xdr:from>
    <xdr:to>
      <xdr:col>8</xdr:col>
      <xdr:colOff>494715</xdr:colOff>
      <xdr:row>38</xdr:row>
      <xdr:rowOff>76509</xdr:rowOff>
    </xdr:to>
    <xdr:sp macro="" textlink="">
      <xdr:nvSpPr>
        <xdr:cNvPr id="11273" name="AutoShape 9">
          <a:extLst>
            <a:ext uri="{FF2B5EF4-FFF2-40B4-BE49-F238E27FC236}">
              <a16:creationId xmlns:a16="http://schemas.microsoft.com/office/drawing/2014/main" id="{DD46C2A6-3318-42E2-80E6-264AF7842562}"/>
            </a:ext>
          </a:extLst>
        </xdr:cNvPr>
        <xdr:cNvSpPr>
          <a:spLocks/>
        </xdr:cNvSpPr>
      </xdr:nvSpPr>
      <xdr:spPr bwMode="auto">
        <a:xfrm>
          <a:off x="4837431" y="6813550"/>
          <a:ext cx="1273224" cy="349559"/>
        </a:xfrm>
        <a:prstGeom prst="borderCallout1">
          <a:avLst>
            <a:gd name="adj1" fmla="val 18519"/>
            <a:gd name="adj2" fmla="val -8694"/>
            <a:gd name="adj3" fmla="val 38273"/>
            <a:gd name="adj4" fmla="val -19478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327660</xdr:colOff>
      <xdr:row>85</xdr:row>
      <xdr:rowOff>0</xdr:rowOff>
    </xdr:from>
    <xdr:to>
      <xdr:col>4</xdr:col>
      <xdr:colOff>381000</xdr:colOff>
      <xdr:row>85</xdr:row>
      <xdr:rowOff>144780</xdr:rowOff>
    </xdr:to>
    <xdr:sp macro="" textlink="">
      <xdr:nvSpPr>
        <xdr:cNvPr id="12150" name="Text Box 10">
          <a:extLst>
            <a:ext uri="{FF2B5EF4-FFF2-40B4-BE49-F238E27FC236}">
              <a16:creationId xmlns:a16="http://schemas.microsoft.com/office/drawing/2014/main" id="{A27BD138-6696-4036-B3C3-DF741B7610C6}"/>
            </a:ext>
          </a:extLst>
        </xdr:cNvPr>
        <xdr:cNvSpPr txBox="1">
          <a:spLocks noChangeArrowheads="1"/>
        </xdr:cNvSpPr>
      </xdr:nvSpPr>
      <xdr:spPr bwMode="auto">
        <a:xfrm>
          <a:off x="3246120" y="1481328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144145</xdr:colOff>
      <xdr:row>82</xdr:row>
      <xdr:rowOff>93980</xdr:rowOff>
    </xdr:from>
    <xdr:ext cx="1369670" cy="141064"/>
    <xdr:sp macro="" textlink="">
      <xdr:nvSpPr>
        <xdr:cNvPr id="11275" name="Text Box 11">
          <a:extLst>
            <a:ext uri="{FF2B5EF4-FFF2-40B4-BE49-F238E27FC236}">
              <a16:creationId xmlns:a16="http://schemas.microsoft.com/office/drawing/2014/main" id="{6FE5A48E-3A95-48C8-AFE8-EC19CC8BCE3D}"/>
            </a:ext>
          </a:extLst>
        </xdr:cNvPr>
        <xdr:cNvSpPr txBox="1">
          <a:spLocks noChangeArrowheads="1"/>
        </xdr:cNvSpPr>
      </xdr:nvSpPr>
      <xdr:spPr bwMode="auto">
        <a:xfrm>
          <a:off x="144145" y="14448155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327660</xdr:colOff>
      <xdr:row>86</xdr:row>
      <xdr:rowOff>0</xdr:rowOff>
    </xdr:from>
    <xdr:to>
      <xdr:col>4</xdr:col>
      <xdr:colOff>381000</xdr:colOff>
      <xdr:row>86</xdr:row>
      <xdr:rowOff>144780</xdr:rowOff>
    </xdr:to>
    <xdr:sp macro="" textlink="">
      <xdr:nvSpPr>
        <xdr:cNvPr id="12152" name="Text Box 24">
          <a:extLst>
            <a:ext uri="{FF2B5EF4-FFF2-40B4-BE49-F238E27FC236}">
              <a16:creationId xmlns:a16="http://schemas.microsoft.com/office/drawing/2014/main" id="{9306C1BC-7426-49F8-8AA2-211945BBA7BD}"/>
            </a:ext>
          </a:extLst>
        </xdr:cNvPr>
        <xdr:cNvSpPr txBox="1">
          <a:spLocks noChangeArrowheads="1"/>
        </xdr:cNvSpPr>
      </xdr:nvSpPr>
      <xdr:spPr bwMode="auto">
        <a:xfrm>
          <a:off x="3246120" y="1502664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563880</xdr:colOff>
      <xdr:row>99</xdr:row>
      <xdr:rowOff>144780</xdr:rowOff>
    </xdr:to>
    <xdr:sp macro="" textlink="">
      <xdr:nvSpPr>
        <xdr:cNvPr id="12153" name="Text Box 25">
          <a:extLst>
            <a:ext uri="{FF2B5EF4-FFF2-40B4-BE49-F238E27FC236}">
              <a16:creationId xmlns:a16="http://schemas.microsoft.com/office/drawing/2014/main" id="{D45AA852-69E2-4CBD-AC49-BE2199C091CE}"/>
            </a:ext>
          </a:extLst>
        </xdr:cNvPr>
        <xdr:cNvSpPr txBox="1">
          <a:spLocks noChangeArrowheads="1"/>
        </xdr:cNvSpPr>
      </xdr:nvSpPr>
      <xdr:spPr bwMode="auto">
        <a:xfrm>
          <a:off x="510540" y="1773174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563880</xdr:colOff>
      <xdr:row>99</xdr:row>
      <xdr:rowOff>144780</xdr:rowOff>
    </xdr:to>
    <xdr:sp macro="" textlink="">
      <xdr:nvSpPr>
        <xdr:cNvPr id="12154" name="Text Box 26">
          <a:extLst>
            <a:ext uri="{FF2B5EF4-FFF2-40B4-BE49-F238E27FC236}">
              <a16:creationId xmlns:a16="http://schemas.microsoft.com/office/drawing/2014/main" id="{6F953730-A9DA-4A94-8BBC-5FF1C7F947D0}"/>
            </a:ext>
          </a:extLst>
        </xdr:cNvPr>
        <xdr:cNvSpPr txBox="1">
          <a:spLocks noChangeArrowheads="1"/>
        </xdr:cNvSpPr>
      </xdr:nvSpPr>
      <xdr:spPr bwMode="auto">
        <a:xfrm>
          <a:off x="510540" y="1773174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563880</xdr:colOff>
      <xdr:row>99</xdr:row>
      <xdr:rowOff>144780</xdr:rowOff>
    </xdr:to>
    <xdr:sp macro="" textlink="">
      <xdr:nvSpPr>
        <xdr:cNvPr id="12155" name="Text Box 27">
          <a:extLst>
            <a:ext uri="{FF2B5EF4-FFF2-40B4-BE49-F238E27FC236}">
              <a16:creationId xmlns:a16="http://schemas.microsoft.com/office/drawing/2014/main" id="{26B85AC6-56AD-4DC7-92D8-81A42343734D}"/>
            </a:ext>
          </a:extLst>
        </xdr:cNvPr>
        <xdr:cNvSpPr txBox="1">
          <a:spLocks noChangeArrowheads="1"/>
        </xdr:cNvSpPr>
      </xdr:nvSpPr>
      <xdr:spPr bwMode="auto">
        <a:xfrm>
          <a:off x="510540" y="1773174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563880</xdr:colOff>
      <xdr:row>99</xdr:row>
      <xdr:rowOff>144780</xdr:rowOff>
    </xdr:to>
    <xdr:sp macro="" textlink="">
      <xdr:nvSpPr>
        <xdr:cNvPr id="12156" name="Text Box 28">
          <a:extLst>
            <a:ext uri="{FF2B5EF4-FFF2-40B4-BE49-F238E27FC236}">
              <a16:creationId xmlns:a16="http://schemas.microsoft.com/office/drawing/2014/main" id="{CE7C99A9-0083-429D-9B16-B260090CC2C3}"/>
            </a:ext>
          </a:extLst>
        </xdr:cNvPr>
        <xdr:cNvSpPr txBox="1">
          <a:spLocks noChangeArrowheads="1"/>
        </xdr:cNvSpPr>
      </xdr:nvSpPr>
      <xdr:spPr bwMode="auto">
        <a:xfrm>
          <a:off x="510540" y="1773174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563880</xdr:colOff>
      <xdr:row>99</xdr:row>
      <xdr:rowOff>144780</xdr:rowOff>
    </xdr:to>
    <xdr:sp macro="" textlink="">
      <xdr:nvSpPr>
        <xdr:cNvPr id="12157" name="Text Box 29">
          <a:extLst>
            <a:ext uri="{FF2B5EF4-FFF2-40B4-BE49-F238E27FC236}">
              <a16:creationId xmlns:a16="http://schemas.microsoft.com/office/drawing/2014/main" id="{3C5E1943-B514-49E0-B7A2-A62B22C302FE}"/>
            </a:ext>
          </a:extLst>
        </xdr:cNvPr>
        <xdr:cNvSpPr txBox="1">
          <a:spLocks noChangeArrowheads="1"/>
        </xdr:cNvSpPr>
      </xdr:nvSpPr>
      <xdr:spPr bwMode="auto">
        <a:xfrm>
          <a:off x="510540" y="1773174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563880</xdr:colOff>
      <xdr:row>99</xdr:row>
      <xdr:rowOff>144780</xdr:rowOff>
    </xdr:to>
    <xdr:sp macro="" textlink="">
      <xdr:nvSpPr>
        <xdr:cNvPr id="12158" name="Text Box 30">
          <a:extLst>
            <a:ext uri="{FF2B5EF4-FFF2-40B4-BE49-F238E27FC236}">
              <a16:creationId xmlns:a16="http://schemas.microsoft.com/office/drawing/2014/main" id="{831DBD89-83EB-4D68-B0A7-6AD28478573C}"/>
            </a:ext>
          </a:extLst>
        </xdr:cNvPr>
        <xdr:cNvSpPr txBox="1">
          <a:spLocks noChangeArrowheads="1"/>
        </xdr:cNvSpPr>
      </xdr:nvSpPr>
      <xdr:spPr bwMode="auto">
        <a:xfrm>
          <a:off x="510540" y="1773174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99</xdr:row>
      <xdr:rowOff>0</xdr:rowOff>
    </xdr:from>
    <xdr:to>
      <xdr:col>0</xdr:col>
      <xdr:colOff>563880</xdr:colOff>
      <xdr:row>99</xdr:row>
      <xdr:rowOff>144780</xdr:rowOff>
    </xdr:to>
    <xdr:sp macro="" textlink="">
      <xdr:nvSpPr>
        <xdr:cNvPr id="12159" name="Text Box 31">
          <a:extLst>
            <a:ext uri="{FF2B5EF4-FFF2-40B4-BE49-F238E27FC236}">
              <a16:creationId xmlns:a16="http://schemas.microsoft.com/office/drawing/2014/main" id="{3DC07536-327B-4BFC-996B-46F47AA31CB9}"/>
            </a:ext>
          </a:extLst>
        </xdr:cNvPr>
        <xdr:cNvSpPr txBox="1">
          <a:spLocks noChangeArrowheads="1"/>
        </xdr:cNvSpPr>
      </xdr:nvSpPr>
      <xdr:spPr bwMode="auto">
        <a:xfrm>
          <a:off x="510540" y="1773174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99</xdr:row>
      <xdr:rowOff>0</xdr:rowOff>
    </xdr:from>
    <xdr:to>
      <xdr:col>4</xdr:col>
      <xdr:colOff>381000</xdr:colOff>
      <xdr:row>99</xdr:row>
      <xdr:rowOff>144780</xdr:rowOff>
    </xdr:to>
    <xdr:sp macro="" textlink="">
      <xdr:nvSpPr>
        <xdr:cNvPr id="12160" name="Text Box 32">
          <a:extLst>
            <a:ext uri="{FF2B5EF4-FFF2-40B4-BE49-F238E27FC236}">
              <a16:creationId xmlns:a16="http://schemas.microsoft.com/office/drawing/2014/main" id="{2668EA4A-8F2C-4AB7-BC36-DBE1117F51F1}"/>
            </a:ext>
          </a:extLst>
        </xdr:cNvPr>
        <xdr:cNvSpPr txBox="1">
          <a:spLocks noChangeArrowheads="1"/>
        </xdr:cNvSpPr>
      </xdr:nvSpPr>
      <xdr:spPr bwMode="auto">
        <a:xfrm>
          <a:off x="3246120" y="1773174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99</xdr:row>
      <xdr:rowOff>0</xdr:rowOff>
    </xdr:from>
    <xdr:to>
      <xdr:col>4</xdr:col>
      <xdr:colOff>381000</xdr:colOff>
      <xdr:row>99</xdr:row>
      <xdr:rowOff>144780</xdr:rowOff>
    </xdr:to>
    <xdr:sp macro="" textlink="">
      <xdr:nvSpPr>
        <xdr:cNvPr id="12161" name="Text Box 33">
          <a:extLst>
            <a:ext uri="{FF2B5EF4-FFF2-40B4-BE49-F238E27FC236}">
              <a16:creationId xmlns:a16="http://schemas.microsoft.com/office/drawing/2014/main" id="{BEF2F3E7-7847-44F7-817E-0AFC39EAAF00}"/>
            </a:ext>
          </a:extLst>
        </xdr:cNvPr>
        <xdr:cNvSpPr txBox="1">
          <a:spLocks noChangeArrowheads="1"/>
        </xdr:cNvSpPr>
      </xdr:nvSpPr>
      <xdr:spPr bwMode="auto">
        <a:xfrm>
          <a:off x="3246120" y="17731740"/>
          <a:ext cx="533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0.88956</cdr:x>
      <cdr:y>0.48964</cdr:y>
    </cdr:from>
    <cdr:to>
      <cdr:x>0.93504</cdr:x>
      <cdr:y>0.66693</cdr:y>
    </cdr:to>
    <cdr:sp macro="" textlink="">
      <cdr:nvSpPr>
        <cdr:cNvPr id="1228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8996" y="1504696"/>
          <a:ext cx="235765" cy="631622"/>
        </a:xfrm>
        <a:prstGeom xmlns:a="http://schemas.openxmlformats.org/drawingml/2006/main" prst="upArrow">
          <a:avLst>
            <a:gd name="adj1" fmla="val 50000"/>
            <a:gd name="adj2" fmla="val 6697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0.96393</cdr:x>
      <cdr:y>0.2287</cdr:y>
    </cdr:from>
    <cdr:to>
      <cdr:x>1</cdr:x>
      <cdr:y>0.4868</cdr:y>
    </cdr:to>
    <cdr:sp macro="" textlink="">
      <cdr:nvSpPr>
        <cdr:cNvPr id="13314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80560" y="484473"/>
          <a:ext cx="167640" cy="546741"/>
        </a:xfrm>
        <a:prstGeom xmlns:a="http://schemas.openxmlformats.org/drawingml/2006/main" prst="downArrow">
          <a:avLst>
            <a:gd name="adj1" fmla="val 50000"/>
            <a:gd name="adj2" fmla="val 41408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0.95519</cdr:x>
      <cdr:y>0.22009</cdr:y>
    </cdr:from>
    <cdr:to>
      <cdr:x>1</cdr:x>
      <cdr:y>0.48088</cdr:y>
    </cdr:to>
    <cdr:sp macro="" textlink="">
      <cdr:nvSpPr>
        <cdr:cNvPr id="14338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9902" y="503133"/>
          <a:ext cx="208298" cy="596151"/>
        </a:xfrm>
        <a:prstGeom xmlns:a="http://schemas.openxmlformats.org/drawingml/2006/main" prst="downArrow">
          <a:avLst>
            <a:gd name="adj1" fmla="val 50000"/>
            <a:gd name="adj2" fmla="val 3959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0.92737</cdr:x>
      <cdr:y>0.51616</cdr:y>
    </cdr:from>
    <cdr:to>
      <cdr:x>0.9753</cdr:x>
      <cdr:y>0.71468</cdr:y>
    </cdr:to>
    <cdr:sp macro="" textlink="">
      <cdr:nvSpPr>
        <cdr:cNvPr id="1228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8996" y="1504696"/>
          <a:ext cx="235765" cy="631622"/>
        </a:xfrm>
        <a:prstGeom xmlns:a="http://schemas.openxmlformats.org/drawingml/2006/main" prst="upArrow">
          <a:avLst>
            <a:gd name="adj1" fmla="val 50000"/>
            <a:gd name="adj2" fmla="val 6697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</cdr:x>
      <cdr:y>0.2795</cdr:y>
    </cdr:from>
    <cdr:to>
      <cdr:x>0.6075</cdr:x>
      <cdr:y>0.24451</cdr:y>
    </cdr:to>
    <cdr:sp macro="" textlink="">
      <cdr:nvSpPr>
        <cdr:cNvPr id="13314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1947" y="677402"/>
          <a:ext cx="223778" cy="370651"/>
        </a:xfrm>
        <a:prstGeom xmlns:a="http://schemas.openxmlformats.org/drawingml/2006/main" prst="downArrow">
          <a:avLst>
            <a:gd name="adj1" fmla="val 50000"/>
            <a:gd name="adj2" fmla="val 41408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0.59275</cdr:x>
      <cdr:y>0.28525</cdr:y>
    </cdr:from>
    <cdr:to>
      <cdr:x>0.60424</cdr:x>
      <cdr:y>0.24607</cdr:y>
    </cdr:to>
    <cdr:sp macro="" textlink="">
      <cdr:nvSpPr>
        <cdr:cNvPr id="14338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699331"/>
          <a:ext cx="228893" cy="362495"/>
        </a:xfrm>
        <a:prstGeom xmlns:a="http://schemas.openxmlformats.org/drawingml/2006/main" prst="downArrow">
          <a:avLst>
            <a:gd name="adj1" fmla="val 50000"/>
            <a:gd name="adj2" fmla="val 3959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62</xdr:row>
      <xdr:rowOff>0</xdr:rowOff>
    </xdr:from>
    <xdr:to>
      <xdr:col>8</xdr:col>
      <xdr:colOff>30480</xdr:colOff>
      <xdr:row>80</xdr:row>
      <xdr:rowOff>30480</xdr:rowOff>
    </xdr:to>
    <xdr:graphicFrame macro="">
      <xdr:nvGraphicFramePr>
        <xdr:cNvPr id="365623" name="Chart 1">
          <a:extLst>
            <a:ext uri="{FF2B5EF4-FFF2-40B4-BE49-F238E27FC236}">
              <a16:creationId xmlns:a16="http://schemas.microsoft.com/office/drawing/2014/main" id="{ED9A26ED-B1EA-437F-9B5A-7EA9B76C91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17</xdr:row>
      <xdr:rowOff>68580</xdr:rowOff>
    </xdr:from>
    <xdr:to>
      <xdr:col>6</xdr:col>
      <xdr:colOff>381000</xdr:colOff>
      <xdr:row>31</xdr:row>
      <xdr:rowOff>53340</xdr:rowOff>
    </xdr:to>
    <xdr:graphicFrame macro="">
      <xdr:nvGraphicFramePr>
        <xdr:cNvPr id="365624" name="Chart 2">
          <a:extLst>
            <a:ext uri="{FF2B5EF4-FFF2-40B4-BE49-F238E27FC236}">
              <a16:creationId xmlns:a16="http://schemas.microsoft.com/office/drawing/2014/main" id="{77BC5597-C3AA-4E08-AF2B-84B20BDB1F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30480</xdr:colOff>
      <xdr:row>31</xdr:row>
      <xdr:rowOff>38100</xdr:rowOff>
    </xdr:from>
    <xdr:to>
      <xdr:col>6</xdr:col>
      <xdr:colOff>373380</xdr:colOff>
      <xdr:row>46</xdr:row>
      <xdr:rowOff>38100</xdr:rowOff>
    </xdr:to>
    <xdr:graphicFrame macro="">
      <xdr:nvGraphicFramePr>
        <xdr:cNvPr id="365625" name="Chart 3">
          <a:extLst>
            <a:ext uri="{FF2B5EF4-FFF2-40B4-BE49-F238E27FC236}">
              <a16:creationId xmlns:a16="http://schemas.microsoft.com/office/drawing/2014/main" id="{3E77C2CE-1477-4539-9CFF-5DB16D6E9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510540</xdr:colOff>
      <xdr:row>106</xdr:row>
      <xdr:rowOff>91440</xdr:rowOff>
    </xdr:from>
    <xdr:to>
      <xdr:col>0</xdr:col>
      <xdr:colOff>563880</xdr:colOff>
      <xdr:row>108</xdr:row>
      <xdr:rowOff>0</xdr:rowOff>
    </xdr:to>
    <xdr:sp macro="" textlink="">
      <xdr:nvSpPr>
        <xdr:cNvPr id="365626" name="Text Box 5">
          <a:extLst>
            <a:ext uri="{FF2B5EF4-FFF2-40B4-BE49-F238E27FC236}">
              <a16:creationId xmlns:a16="http://schemas.microsoft.com/office/drawing/2014/main" id="{AC1CCBFB-AFAB-47E4-9817-ACD316FEB6E7}"/>
            </a:ext>
          </a:extLst>
        </xdr:cNvPr>
        <xdr:cNvSpPr txBox="1">
          <a:spLocks noChangeArrowheads="1"/>
        </xdr:cNvSpPr>
      </xdr:nvSpPr>
      <xdr:spPr bwMode="auto">
        <a:xfrm>
          <a:off x="510540" y="18028920"/>
          <a:ext cx="5334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29210</xdr:colOff>
      <xdr:row>18</xdr:row>
      <xdr:rowOff>24131</xdr:rowOff>
    </xdr:from>
    <xdr:to>
      <xdr:col>8</xdr:col>
      <xdr:colOff>418420</xdr:colOff>
      <xdr:row>21</xdr:row>
      <xdr:rowOff>137161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445DDB68-E33C-432F-83D5-1DC3584F3AF5}"/>
            </a:ext>
          </a:extLst>
        </xdr:cNvPr>
        <xdr:cNvSpPr>
          <a:spLocks/>
        </xdr:cNvSpPr>
      </xdr:nvSpPr>
      <xdr:spPr bwMode="auto">
        <a:xfrm>
          <a:off x="5027930" y="3262631"/>
          <a:ext cx="1006430" cy="570230"/>
        </a:xfrm>
        <a:prstGeom prst="borderCallout1">
          <a:avLst>
            <a:gd name="adj1" fmla="val 12194"/>
            <a:gd name="adj2" fmla="val -8931"/>
            <a:gd name="adj3" fmla="val 18537"/>
            <a:gd name="adj4" fmla="val -18808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608331</xdr:colOff>
      <xdr:row>32</xdr:row>
      <xdr:rowOff>85090</xdr:rowOff>
    </xdr:from>
    <xdr:to>
      <xdr:col>8</xdr:col>
      <xdr:colOff>570915</xdr:colOff>
      <xdr:row>34</xdr:row>
      <xdr:rowOff>137448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9EB64346-216F-4C34-9795-102151074D6E}"/>
            </a:ext>
          </a:extLst>
        </xdr:cNvPr>
        <xdr:cNvSpPr>
          <a:spLocks/>
        </xdr:cNvSpPr>
      </xdr:nvSpPr>
      <xdr:spPr bwMode="auto">
        <a:xfrm>
          <a:off x="4913631" y="5457190"/>
          <a:ext cx="1273224" cy="357158"/>
        </a:xfrm>
        <a:prstGeom prst="borderCallout1">
          <a:avLst>
            <a:gd name="adj1" fmla="val 18519"/>
            <a:gd name="adj2" fmla="val -8694"/>
            <a:gd name="adj3" fmla="val 38273"/>
            <a:gd name="adj4" fmla="val -19478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327660</xdr:colOff>
      <xdr:row>81</xdr:row>
      <xdr:rowOff>0</xdr:rowOff>
    </xdr:from>
    <xdr:to>
      <xdr:col>4</xdr:col>
      <xdr:colOff>388620</xdr:colOff>
      <xdr:row>81</xdr:row>
      <xdr:rowOff>152400</xdr:rowOff>
    </xdr:to>
    <xdr:sp macro="" textlink="">
      <xdr:nvSpPr>
        <xdr:cNvPr id="365629" name="Text Box 10">
          <a:extLst>
            <a:ext uri="{FF2B5EF4-FFF2-40B4-BE49-F238E27FC236}">
              <a16:creationId xmlns:a16="http://schemas.microsoft.com/office/drawing/2014/main" id="{F6223EEC-3F3A-4B54-932D-BCCF0117929E}"/>
            </a:ext>
          </a:extLst>
        </xdr:cNvPr>
        <xdr:cNvSpPr txBox="1">
          <a:spLocks noChangeArrowheads="1"/>
        </xdr:cNvSpPr>
      </xdr:nvSpPr>
      <xdr:spPr bwMode="auto">
        <a:xfrm>
          <a:off x="3246120" y="1322832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144145</xdr:colOff>
      <xdr:row>78</xdr:row>
      <xdr:rowOff>93980</xdr:rowOff>
    </xdr:from>
    <xdr:ext cx="1369670" cy="141064"/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04BD8446-E0D2-4BAE-B09D-CC7E9EA41E06}"/>
            </a:ext>
          </a:extLst>
        </xdr:cNvPr>
        <xdr:cNvSpPr txBox="1">
          <a:spLocks noChangeArrowheads="1"/>
        </xdr:cNvSpPr>
      </xdr:nvSpPr>
      <xdr:spPr bwMode="auto">
        <a:xfrm>
          <a:off x="144145" y="12895580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327660</xdr:colOff>
      <xdr:row>82</xdr:row>
      <xdr:rowOff>0</xdr:rowOff>
    </xdr:from>
    <xdr:to>
      <xdr:col>4</xdr:col>
      <xdr:colOff>388620</xdr:colOff>
      <xdr:row>82</xdr:row>
      <xdr:rowOff>152400</xdr:rowOff>
    </xdr:to>
    <xdr:sp macro="" textlink="">
      <xdr:nvSpPr>
        <xdr:cNvPr id="365631" name="Text Box 24">
          <a:extLst>
            <a:ext uri="{FF2B5EF4-FFF2-40B4-BE49-F238E27FC236}">
              <a16:creationId xmlns:a16="http://schemas.microsoft.com/office/drawing/2014/main" id="{6104CC2E-2187-471A-A1EE-7EAF231EB134}"/>
            </a:ext>
          </a:extLst>
        </xdr:cNvPr>
        <xdr:cNvSpPr txBox="1">
          <a:spLocks noChangeArrowheads="1"/>
        </xdr:cNvSpPr>
      </xdr:nvSpPr>
      <xdr:spPr bwMode="auto">
        <a:xfrm>
          <a:off x="3246120" y="134416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95</xdr:row>
      <xdr:rowOff>0</xdr:rowOff>
    </xdr:from>
    <xdr:to>
      <xdr:col>0</xdr:col>
      <xdr:colOff>571500</xdr:colOff>
      <xdr:row>95</xdr:row>
      <xdr:rowOff>152400</xdr:rowOff>
    </xdr:to>
    <xdr:sp macro="" textlink="">
      <xdr:nvSpPr>
        <xdr:cNvPr id="365632" name="Text Box 25">
          <a:extLst>
            <a:ext uri="{FF2B5EF4-FFF2-40B4-BE49-F238E27FC236}">
              <a16:creationId xmlns:a16="http://schemas.microsoft.com/office/drawing/2014/main" id="{C48F691E-F94D-406A-8882-A5FB4D8C06CF}"/>
            </a:ext>
          </a:extLst>
        </xdr:cNvPr>
        <xdr:cNvSpPr txBox="1">
          <a:spLocks noChangeArrowheads="1"/>
        </xdr:cNvSpPr>
      </xdr:nvSpPr>
      <xdr:spPr bwMode="auto">
        <a:xfrm>
          <a:off x="510540" y="161467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95</xdr:row>
      <xdr:rowOff>0</xdr:rowOff>
    </xdr:from>
    <xdr:to>
      <xdr:col>0</xdr:col>
      <xdr:colOff>571500</xdr:colOff>
      <xdr:row>95</xdr:row>
      <xdr:rowOff>152400</xdr:rowOff>
    </xdr:to>
    <xdr:sp macro="" textlink="">
      <xdr:nvSpPr>
        <xdr:cNvPr id="365633" name="Text Box 26">
          <a:extLst>
            <a:ext uri="{FF2B5EF4-FFF2-40B4-BE49-F238E27FC236}">
              <a16:creationId xmlns:a16="http://schemas.microsoft.com/office/drawing/2014/main" id="{298FAF11-E8E0-4CDF-8367-F68E140ED1AC}"/>
            </a:ext>
          </a:extLst>
        </xdr:cNvPr>
        <xdr:cNvSpPr txBox="1">
          <a:spLocks noChangeArrowheads="1"/>
        </xdr:cNvSpPr>
      </xdr:nvSpPr>
      <xdr:spPr bwMode="auto">
        <a:xfrm>
          <a:off x="510540" y="161467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95</xdr:row>
      <xdr:rowOff>0</xdr:rowOff>
    </xdr:from>
    <xdr:to>
      <xdr:col>0</xdr:col>
      <xdr:colOff>571500</xdr:colOff>
      <xdr:row>95</xdr:row>
      <xdr:rowOff>152400</xdr:rowOff>
    </xdr:to>
    <xdr:sp macro="" textlink="">
      <xdr:nvSpPr>
        <xdr:cNvPr id="365634" name="Text Box 27">
          <a:extLst>
            <a:ext uri="{FF2B5EF4-FFF2-40B4-BE49-F238E27FC236}">
              <a16:creationId xmlns:a16="http://schemas.microsoft.com/office/drawing/2014/main" id="{F104BC19-9292-4B81-BF9A-BD0E165D9AEA}"/>
            </a:ext>
          </a:extLst>
        </xdr:cNvPr>
        <xdr:cNvSpPr txBox="1">
          <a:spLocks noChangeArrowheads="1"/>
        </xdr:cNvSpPr>
      </xdr:nvSpPr>
      <xdr:spPr bwMode="auto">
        <a:xfrm>
          <a:off x="510540" y="161467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95</xdr:row>
      <xdr:rowOff>0</xdr:rowOff>
    </xdr:from>
    <xdr:to>
      <xdr:col>0</xdr:col>
      <xdr:colOff>571500</xdr:colOff>
      <xdr:row>95</xdr:row>
      <xdr:rowOff>152400</xdr:rowOff>
    </xdr:to>
    <xdr:sp macro="" textlink="">
      <xdr:nvSpPr>
        <xdr:cNvPr id="365635" name="Text Box 28">
          <a:extLst>
            <a:ext uri="{FF2B5EF4-FFF2-40B4-BE49-F238E27FC236}">
              <a16:creationId xmlns:a16="http://schemas.microsoft.com/office/drawing/2014/main" id="{818A8C4C-9DBF-4193-B575-E5A73D304A9C}"/>
            </a:ext>
          </a:extLst>
        </xdr:cNvPr>
        <xdr:cNvSpPr txBox="1">
          <a:spLocks noChangeArrowheads="1"/>
        </xdr:cNvSpPr>
      </xdr:nvSpPr>
      <xdr:spPr bwMode="auto">
        <a:xfrm>
          <a:off x="510540" y="161467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95</xdr:row>
      <xdr:rowOff>0</xdr:rowOff>
    </xdr:from>
    <xdr:to>
      <xdr:col>0</xdr:col>
      <xdr:colOff>571500</xdr:colOff>
      <xdr:row>95</xdr:row>
      <xdr:rowOff>152400</xdr:rowOff>
    </xdr:to>
    <xdr:sp macro="" textlink="">
      <xdr:nvSpPr>
        <xdr:cNvPr id="365636" name="Text Box 29">
          <a:extLst>
            <a:ext uri="{FF2B5EF4-FFF2-40B4-BE49-F238E27FC236}">
              <a16:creationId xmlns:a16="http://schemas.microsoft.com/office/drawing/2014/main" id="{D0294AAC-5955-46AC-A3A2-46A1E9F3D3D0}"/>
            </a:ext>
          </a:extLst>
        </xdr:cNvPr>
        <xdr:cNvSpPr txBox="1">
          <a:spLocks noChangeArrowheads="1"/>
        </xdr:cNvSpPr>
      </xdr:nvSpPr>
      <xdr:spPr bwMode="auto">
        <a:xfrm>
          <a:off x="510540" y="161467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95</xdr:row>
      <xdr:rowOff>0</xdr:rowOff>
    </xdr:from>
    <xdr:to>
      <xdr:col>0</xdr:col>
      <xdr:colOff>571500</xdr:colOff>
      <xdr:row>95</xdr:row>
      <xdr:rowOff>152400</xdr:rowOff>
    </xdr:to>
    <xdr:sp macro="" textlink="">
      <xdr:nvSpPr>
        <xdr:cNvPr id="365637" name="Text Box 30">
          <a:extLst>
            <a:ext uri="{FF2B5EF4-FFF2-40B4-BE49-F238E27FC236}">
              <a16:creationId xmlns:a16="http://schemas.microsoft.com/office/drawing/2014/main" id="{6B24F9AF-98E2-4DE0-B4C7-BEE3631E8758}"/>
            </a:ext>
          </a:extLst>
        </xdr:cNvPr>
        <xdr:cNvSpPr txBox="1">
          <a:spLocks noChangeArrowheads="1"/>
        </xdr:cNvSpPr>
      </xdr:nvSpPr>
      <xdr:spPr bwMode="auto">
        <a:xfrm>
          <a:off x="510540" y="161467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95</xdr:row>
      <xdr:rowOff>0</xdr:rowOff>
    </xdr:from>
    <xdr:to>
      <xdr:col>0</xdr:col>
      <xdr:colOff>571500</xdr:colOff>
      <xdr:row>95</xdr:row>
      <xdr:rowOff>152400</xdr:rowOff>
    </xdr:to>
    <xdr:sp macro="" textlink="">
      <xdr:nvSpPr>
        <xdr:cNvPr id="365638" name="Text Box 31">
          <a:extLst>
            <a:ext uri="{FF2B5EF4-FFF2-40B4-BE49-F238E27FC236}">
              <a16:creationId xmlns:a16="http://schemas.microsoft.com/office/drawing/2014/main" id="{DFD2D499-98EC-4EE4-8A39-4F8DFFC32C58}"/>
            </a:ext>
          </a:extLst>
        </xdr:cNvPr>
        <xdr:cNvSpPr txBox="1">
          <a:spLocks noChangeArrowheads="1"/>
        </xdr:cNvSpPr>
      </xdr:nvSpPr>
      <xdr:spPr bwMode="auto">
        <a:xfrm>
          <a:off x="510540" y="161467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95</xdr:row>
      <xdr:rowOff>0</xdr:rowOff>
    </xdr:from>
    <xdr:to>
      <xdr:col>4</xdr:col>
      <xdr:colOff>388620</xdr:colOff>
      <xdr:row>95</xdr:row>
      <xdr:rowOff>152400</xdr:rowOff>
    </xdr:to>
    <xdr:sp macro="" textlink="">
      <xdr:nvSpPr>
        <xdr:cNvPr id="365639" name="Text Box 32">
          <a:extLst>
            <a:ext uri="{FF2B5EF4-FFF2-40B4-BE49-F238E27FC236}">
              <a16:creationId xmlns:a16="http://schemas.microsoft.com/office/drawing/2014/main" id="{DFD4CC1C-D647-43F6-AA6E-07F2C1F77B82}"/>
            </a:ext>
          </a:extLst>
        </xdr:cNvPr>
        <xdr:cNvSpPr txBox="1">
          <a:spLocks noChangeArrowheads="1"/>
        </xdr:cNvSpPr>
      </xdr:nvSpPr>
      <xdr:spPr bwMode="auto">
        <a:xfrm>
          <a:off x="3246120" y="161467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95</xdr:row>
      <xdr:rowOff>0</xdr:rowOff>
    </xdr:from>
    <xdr:to>
      <xdr:col>4</xdr:col>
      <xdr:colOff>388620</xdr:colOff>
      <xdr:row>95</xdr:row>
      <xdr:rowOff>152400</xdr:rowOff>
    </xdr:to>
    <xdr:sp macro="" textlink="">
      <xdr:nvSpPr>
        <xdr:cNvPr id="365640" name="Text Box 33">
          <a:extLst>
            <a:ext uri="{FF2B5EF4-FFF2-40B4-BE49-F238E27FC236}">
              <a16:creationId xmlns:a16="http://schemas.microsoft.com/office/drawing/2014/main" id="{9207FBF1-5D97-4E5E-B3E6-A4C793A21409}"/>
            </a:ext>
          </a:extLst>
        </xdr:cNvPr>
        <xdr:cNvSpPr txBox="1">
          <a:spLocks noChangeArrowheads="1"/>
        </xdr:cNvSpPr>
      </xdr:nvSpPr>
      <xdr:spPr bwMode="auto">
        <a:xfrm>
          <a:off x="3246120" y="161467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0.88956</cdr:x>
      <cdr:y>0.49181</cdr:y>
    </cdr:from>
    <cdr:to>
      <cdr:x>0.93504</cdr:x>
      <cdr:y>0.66862</cdr:y>
    </cdr:to>
    <cdr:sp macro="" textlink="">
      <cdr:nvSpPr>
        <cdr:cNvPr id="1228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8996" y="1504696"/>
          <a:ext cx="235765" cy="631622"/>
        </a:xfrm>
        <a:prstGeom xmlns:a="http://schemas.openxmlformats.org/drawingml/2006/main" prst="upArrow">
          <a:avLst>
            <a:gd name="adj1" fmla="val 50000"/>
            <a:gd name="adj2" fmla="val 6697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0.95738</cdr:x>
      <cdr:y>0.42446</cdr:y>
    </cdr:from>
    <cdr:to>
      <cdr:x>1</cdr:x>
      <cdr:y>0.6091</cdr:y>
    </cdr:to>
    <cdr:sp macro="" textlink="">
      <cdr:nvSpPr>
        <cdr:cNvPr id="13314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50080" y="899160"/>
          <a:ext cx="198120" cy="391134"/>
        </a:xfrm>
        <a:prstGeom xmlns:a="http://schemas.openxmlformats.org/drawingml/2006/main" prst="downArrow">
          <a:avLst>
            <a:gd name="adj1" fmla="val 50000"/>
            <a:gd name="adj2" fmla="val 41408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0.91484</cdr:x>
      <cdr:y>0.28676</cdr:y>
    </cdr:from>
    <cdr:to>
      <cdr:x>0.95965</cdr:x>
      <cdr:y>0.54754</cdr:y>
    </cdr:to>
    <cdr:sp macro="" textlink="">
      <cdr:nvSpPr>
        <cdr:cNvPr id="14338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9363" y="725138"/>
          <a:ext cx="221712" cy="551212"/>
        </a:xfrm>
        <a:prstGeom xmlns:a="http://schemas.openxmlformats.org/drawingml/2006/main" prst="downArrow">
          <a:avLst>
            <a:gd name="adj1" fmla="val 50000"/>
            <a:gd name="adj2" fmla="val 3959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62</xdr:row>
      <xdr:rowOff>0</xdr:rowOff>
    </xdr:from>
    <xdr:to>
      <xdr:col>8</xdr:col>
      <xdr:colOff>30480</xdr:colOff>
      <xdr:row>80</xdr:row>
      <xdr:rowOff>30480</xdr:rowOff>
    </xdr:to>
    <xdr:graphicFrame macro="">
      <xdr:nvGraphicFramePr>
        <xdr:cNvPr id="378899" name="Chart 1">
          <a:extLst>
            <a:ext uri="{FF2B5EF4-FFF2-40B4-BE49-F238E27FC236}">
              <a16:creationId xmlns:a16="http://schemas.microsoft.com/office/drawing/2014/main" id="{819B3191-FEB6-436A-BB86-9FAEB54E67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</xdr:colOff>
      <xdr:row>16</xdr:row>
      <xdr:rowOff>121920</xdr:rowOff>
    </xdr:from>
    <xdr:to>
      <xdr:col>6</xdr:col>
      <xdr:colOff>373380</xdr:colOff>
      <xdr:row>30</xdr:row>
      <xdr:rowOff>106680</xdr:rowOff>
    </xdr:to>
    <xdr:graphicFrame macro="">
      <xdr:nvGraphicFramePr>
        <xdr:cNvPr id="378900" name="Chart 2">
          <a:extLst>
            <a:ext uri="{FF2B5EF4-FFF2-40B4-BE49-F238E27FC236}">
              <a16:creationId xmlns:a16="http://schemas.microsoft.com/office/drawing/2014/main" id="{E88B416C-6F2A-436B-90DE-FD6FF6877E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</xdr:colOff>
      <xdr:row>30</xdr:row>
      <xdr:rowOff>129540</xdr:rowOff>
    </xdr:from>
    <xdr:to>
      <xdr:col>6</xdr:col>
      <xdr:colOff>350520</xdr:colOff>
      <xdr:row>45</xdr:row>
      <xdr:rowOff>129540</xdr:rowOff>
    </xdr:to>
    <xdr:graphicFrame macro="">
      <xdr:nvGraphicFramePr>
        <xdr:cNvPr id="378901" name="Chart 3">
          <a:extLst>
            <a:ext uri="{FF2B5EF4-FFF2-40B4-BE49-F238E27FC236}">
              <a16:creationId xmlns:a16="http://schemas.microsoft.com/office/drawing/2014/main" id="{9DFEF3CF-D7F0-46CF-9F2D-B112B6658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510540</xdr:colOff>
      <xdr:row>106</xdr:row>
      <xdr:rowOff>91440</xdr:rowOff>
    </xdr:from>
    <xdr:to>
      <xdr:col>0</xdr:col>
      <xdr:colOff>563880</xdr:colOff>
      <xdr:row>108</xdr:row>
      <xdr:rowOff>0</xdr:rowOff>
    </xdr:to>
    <xdr:sp macro="" textlink="">
      <xdr:nvSpPr>
        <xdr:cNvPr id="378902" name="Text Box 5">
          <a:extLst>
            <a:ext uri="{FF2B5EF4-FFF2-40B4-BE49-F238E27FC236}">
              <a16:creationId xmlns:a16="http://schemas.microsoft.com/office/drawing/2014/main" id="{24BA07E0-923F-4C25-A7E9-599E9CB6AA21}"/>
            </a:ext>
          </a:extLst>
        </xdr:cNvPr>
        <xdr:cNvSpPr txBox="1">
          <a:spLocks noChangeArrowheads="1"/>
        </xdr:cNvSpPr>
      </xdr:nvSpPr>
      <xdr:spPr bwMode="auto">
        <a:xfrm>
          <a:off x="510540" y="18028920"/>
          <a:ext cx="5334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684530</xdr:colOff>
      <xdr:row>17</xdr:row>
      <xdr:rowOff>31751</xdr:rowOff>
    </xdr:from>
    <xdr:to>
      <xdr:col>8</xdr:col>
      <xdr:colOff>380320</xdr:colOff>
      <xdr:row>20</xdr:row>
      <xdr:rowOff>144781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72471B32-CA15-445D-9719-51FF3DFA02CE}"/>
            </a:ext>
          </a:extLst>
        </xdr:cNvPr>
        <xdr:cNvSpPr>
          <a:spLocks/>
        </xdr:cNvSpPr>
      </xdr:nvSpPr>
      <xdr:spPr bwMode="auto">
        <a:xfrm>
          <a:off x="4989830" y="3117851"/>
          <a:ext cx="1006430" cy="570230"/>
        </a:xfrm>
        <a:prstGeom prst="borderCallout1">
          <a:avLst>
            <a:gd name="adj1" fmla="val 12194"/>
            <a:gd name="adj2" fmla="val -8931"/>
            <a:gd name="adj3" fmla="val 18537"/>
            <a:gd name="adj4" fmla="val -18808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524511</xdr:colOff>
      <xdr:row>32</xdr:row>
      <xdr:rowOff>16510</xdr:rowOff>
    </xdr:from>
    <xdr:to>
      <xdr:col>8</xdr:col>
      <xdr:colOff>487095</xdr:colOff>
      <xdr:row>34</xdr:row>
      <xdr:rowOff>68868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2B200736-82CA-4A87-A86F-36EC37D1DC8B}"/>
            </a:ext>
          </a:extLst>
        </xdr:cNvPr>
        <xdr:cNvSpPr>
          <a:spLocks/>
        </xdr:cNvSpPr>
      </xdr:nvSpPr>
      <xdr:spPr bwMode="auto">
        <a:xfrm>
          <a:off x="4829811" y="5388610"/>
          <a:ext cx="1273224" cy="357158"/>
        </a:xfrm>
        <a:prstGeom prst="borderCallout1">
          <a:avLst>
            <a:gd name="adj1" fmla="val 18519"/>
            <a:gd name="adj2" fmla="val -8694"/>
            <a:gd name="adj3" fmla="val 38273"/>
            <a:gd name="adj4" fmla="val -19478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327660</xdr:colOff>
      <xdr:row>81</xdr:row>
      <xdr:rowOff>0</xdr:rowOff>
    </xdr:from>
    <xdr:to>
      <xdr:col>4</xdr:col>
      <xdr:colOff>388620</xdr:colOff>
      <xdr:row>81</xdr:row>
      <xdr:rowOff>152400</xdr:rowOff>
    </xdr:to>
    <xdr:sp macro="" textlink="">
      <xdr:nvSpPr>
        <xdr:cNvPr id="378905" name="Text Box 10">
          <a:extLst>
            <a:ext uri="{FF2B5EF4-FFF2-40B4-BE49-F238E27FC236}">
              <a16:creationId xmlns:a16="http://schemas.microsoft.com/office/drawing/2014/main" id="{DBF01FC6-B438-40C8-9AFA-AC8F7041EE73}"/>
            </a:ext>
          </a:extLst>
        </xdr:cNvPr>
        <xdr:cNvSpPr txBox="1">
          <a:spLocks noChangeArrowheads="1"/>
        </xdr:cNvSpPr>
      </xdr:nvSpPr>
      <xdr:spPr bwMode="auto">
        <a:xfrm>
          <a:off x="3246120" y="1322832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144145</xdr:colOff>
      <xdr:row>78</xdr:row>
      <xdr:rowOff>93980</xdr:rowOff>
    </xdr:from>
    <xdr:ext cx="1369670" cy="141064"/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B8D9BB88-A58E-406C-A929-691D37FDFBB3}"/>
            </a:ext>
          </a:extLst>
        </xdr:cNvPr>
        <xdr:cNvSpPr txBox="1">
          <a:spLocks noChangeArrowheads="1"/>
        </xdr:cNvSpPr>
      </xdr:nvSpPr>
      <xdr:spPr bwMode="auto">
        <a:xfrm>
          <a:off x="144145" y="12895580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327660</xdr:colOff>
      <xdr:row>82</xdr:row>
      <xdr:rowOff>0</xdr:rowOff>
    </xdr:from>
    <xdr:to>
      <xdr:col>4</xdr:col>
      <xdr:colOff>388620</xdr:colOff>
      <xdr:row>82</xdr:row>
      <xdr:rowOff>152400</xdr:rowOff>
    </xdr:to>
    <xdr:sp macro="" textlink="">
      <xdr:nvSpPr>
        <xdr:cNvPr id="378907" name="Text Box 24">
          <a:extLst>
            <a:ext uri="{FF2B5EF4-FFF2-40B4-BE49-F238E27FC236}">
              <a16:creationId xmlns:a16="http://schemas.microsoft.com/office/drawing/2014/main" id="{D41ECB2D-5C0F-4F35-9332-6844250C4799}"/>
            </a:ext>
          </a:extLst>
        </xdr:cNvPr>
        <xdr:cNvSpPr txBox="1">
          <a:spLocks noChangeArrowheads="1"/>
        </xdr:cNvSpPr>
      </xdr:nvSpPr>
      <xdr:spPr bwMode="auto">
        <a:xfrm>
          <a:off x="3246120" y="134416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95</xdr:row>
      <xdr:rowOff>0</xdr:rowOff>
    </xdr:from>
    <xdr:to>
      <xdr:col>0</xdr:col>
      <xdr:colOff>571500</xdr:colOff>
      <xdr:row>95</xdr:row>
      <xdr:rowOff>152400</xdr:rowOff>
    </xdr:to>
    <xdr:sp macro="" textlink="">
      <xdr:nvSpPr>
        <xdr:cNvPr id="378908" name="Text Box 25">
          <a:extLst>
            <a:ext uri="{FF2B5EF4-FFF2-40B4-BE49-F238E27FC236}">
              <a16:creationId xmlns:a16="http://schemas.microsoft.com/office/drawing/2014/main" id="{CF1744E6-2837-4387-B947-FCED054ECA58}"/>
            </a:ext>
          </a:extLst>
        </xdr:cNvPr>
        <xdr:cNvSpPr txBox="1">
          <a:spLocks noChangeArrowheads="1"/>
        </xdr:cNvSpPr>
      </xdr:nvSpPr>
      <xdr:spPr bwMode="auto">
        <a:xfrm>
          <a:off x="510540" y="161467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95</xdr:row>
      <xdr:rowOff>0</xdr:rowOff>
    </xdr:from>
    <xdr:to>
      <xdr:col>0</xdr:col>
      <xdr:colOff>571500</xdr:colOff>
      <xdr:row>95</xdr:row>
      <xdr:rowOff>152400</xdr:rowOff>
    </xdr:to>
    <xdr:sp macro="" textlink="">
      <xdr:nvSpPr>
        <xdr:cNvPr id="378909" name="Text Box 26">
          <a:extLst>
            <a:ext uri="{FF2B5EF4-FFF2-40B4-BE49-F238E27FC236}">
              <a16:creationId xmlns:a16="http://schemas.microsoft.com/office/drawing/2014/main" id="{3BADE43B-DAAA-4AEA-8DD0-859D6DE71F17}"/>
            </a:ext>
          </a:extLst>
        </xdr:cNvPr>
        <xdr:cNvSpPr txBox="1">
          <a:spLocks noChangeArrowheads="1"/>
        </xdr:cNvSpPr>
      </xdr:nvSpPr>
      <xdr:spPr bwMode="auto">
        <a:xfrm>
          <a:off x="510540" y="161467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95</xdr:row>
      <xdr:rowOff>0</xdr:rowOff>
    </xdr:from>
    <xdr:to>
      <xdr:col>0</xdr:col>
      <xdr:colOff>571500</xdr:colOff>
      <xdr:row>95</xdr:row>
      <xdr:rowOff>152400</xdr:rowOff>
    </xdr:to>
    <xdr:sp macro="" textlink="">
      <xdr:nvSpPr>
        <xdr:cNvPr id="378910" name="Text Box 27">
          <a:extLst>
            <a:ext uri="{FF2B5EF4-FFF2-40B4-BE49-F238E27FC236}">
              <a16:creationId xmlns:a16="http://schemas.microsoft.com/office/drawing/2014/main" id="{ECA2DCCC-E7B9-47EE-8C7C-F81419990DB4}"/>
            </a:ext>
          </a:extLst>
        </xdr:cNvPr>
        <xdr:cNvSpPr txBox="1">
          <a:spLocks noChangeArrowheads="1"/>
        </xdr:cNvSpPr>
      </xdr:nvSpPr>
      <xdr:spPr bwMode="auto">
        <a:xfrm>
          <a:off x="510540" y="161467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95</xdr:row>
      <xdr:rowOff>0</xdr:rowOff>
    </xdr:from>
    <xdr:to>
      <xdr:col>0</xdr:col>
      <xdr:colOff>571500</xdr:colOff>
      <xdr:row>95</xdr:row>
      <xdr:rowOff>152400</xdr:rowOff>
    </xdr:to>
    <xdr:sp macro="" textlink="">
      <xdr:nvSpPr>
        <xdr:cNvPr id="378911" name="Text Box 28">
          <a:extLst>
            <a:ext uri="{FF2B5EF4-FFF2-40B4-BE49-F238E27FC236}">
              <a16:creationId xmlns:a16="http://schemas.microsoft.com/office/drawing/2014/main" id="{DB7A60B2-C18C-447D-8263-982908FD31E1}"/>
            </a:ext>
          </a:extLst>
        </xdr:cNvPr>
        <xdr:cNvSpPr txBox="1">
          <a:spLocks noChangeArrowheads="1"/>
        </xdr:cNvSpPr>
      </xdr:nvSpPr>
      <xdr:spPr bwMode="auto">
        <a:xfrm>
          <a:off x="510540" y="161467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95</xdr:row>
      <xdr:rowOff>0</xdr:rowOff>
    </xdr:from>
    <xdr:to>
      <xdr:col>0</xdr:col>
      <xdr:colOff>571500</xdr:colOff>
      <xdr:row>95</xdr:row>
      <xdr:rowOff>152400</xdr:rowOff>
    </xdr:to>
    <xdr:sp macro="" textlink="">
      <xdr:nvSpPr>
        <xdr:cNvPr id="378912" name="Text Box 29">
          <a:extLst>
            <a:ext uri="{FF2B5EF4-FFF2-40B4-BE49-F238E27FC236}">
              <a16:creationId xmlns:a16="http://schemas.microsoft.com/office/drawing/2014/main" id="{FAD2BAE7-2A68-445C-BC7B-4971D0685118}"/>
            </a:ext>
          </a:extLst>
        </xdr:cNvPr>
        <xdr:cNvSpPr txBox="1">
          <a:spLocks noChangeArrowheads="1"/>
        </xdr:cNvSpPr>
      </xdr:nvSpPr>
      <xdr:spPr bwMode="auto">
        <a:xfrm>
          <a:off x="510540" y="161467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95</xdr:row>
      <xdr:rowOff>0</xdr:rowOff>
    </xdr:from>
    <xdr:to>
      <xdr:col>0</xdr:col>
      <xdr:colOff>571500</xdr:colOff>
      <xdr:row>95</xdr:row>
      <xdr:rowOff>152400</xdr:rowOff>
    </xdr:to>
    <xdr:sp macro="" textlink="">
      <xdr:nvSpPr>
        <xdr:cNvPr id="378913" name="Text Box 30">
          <a:extLst>
            <a:ext uri="{FF2B5EF4-FFF2-40B4-BE49-F238E27FC236}">
              <a16:creationId xmlns:a16="http://schemas.microsoft.com/office/drawing/2014/main" id="{96E1C389-7D44-4EDD-BDCA-7870C7B20A0F}"/>
            </a:ext>
          </a:extLst>
        </xdr:cNvPr>
        <xdr:cNvSpPr txBox="1">
          <a:spLocks noChangeArrowheads="1"/>
        </xdr:cNvSpPr>
      </xdr:nvSpPr>
      <xdr:spPr bwMode="auto">
        <a:xfrm>
          <a:off x="510540" y="161467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510540</xdr:colOff>
      <xdr:row>95</xdr:row>
      <xdr:rowOff>0</xdr:rowOff>
    </xdr:from>
    <xdr:to>
      <xdr:col>0</xdr:col>
      <xdr:colOff>571500</xdr:colOff>
      <xdr:row>95</xdr:row>
      <xdr:rowOff>152400</xdr:rowOff>
    </xdr:to>
    <xdr:sp macro="" textlink="">
      <xdr:nvSpPr>
        <xdr:cNvPr id="378914" name="Text Box 31">
          <a:extLst>
            <a:ext uri="{FF2B5EF4-FFF2-40B4-BE49-F238E27FC236}">
              <a16:creationId xmlns:a16="http://schemas.microsoft.com/office/drawing/2014/main" id="{13EEF876-D576-4B66-82A8-FAE971FECDA7}"/>
            </a:ext>
          </a:extLst>
        </xdr:cNvPr>
        <xdr:cNvSpPr txBox="1">
          <a:spLocks noChangeArrowheads="1"/>
        </xdr:cNvSpPr>
      </xdr:nvSpPr>
      <xdr:spPr bwMode="auto">
        <a:xfrm>
          <a:off x="510540" y="161467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95</xdr:row>
      <xdr:rowOff>0</xdr:rowOff>
    </xdr:from>
    <xdr:to>
      <xdr:col>4</xdr:col>
      <xdr:colOff>388620</xdr:colOff>
      <xdr:row>95</xdr:row>
      <xdr:rowOff>152400</xdr:rowOff>
    </xdr:to>
    <xdr:sp macro="" textlink="">
      <xdr:nvSpPr>
        <xdr:cNvPr id="378915" name="Text Box 32">
          <a:extLst>
            <a:ext uri="{FF2B5EF4-FFF2-40B4-BE49-F238E27FC236}">
              <a16:creationId xmlns:a16="http://schemas.microsoft.com/office/drawing/2014/main" id="{99183A73-FC9A-48E0-BFF5-2FF6F8A17100}"/>
            </a:ext>
          </a:extLst>
        </xdr:cNvPr>
        <xdr:cNvSpPr txBox="1">
          <a:spLocks noChangeArrowheads="1"/>
        </xdr:cNvSpPr>
      </xdr:nvSpPr>
      <xdr:spPr bwMode="auto">
        <a:xfrm>
          <a:off x="3246120" y="161467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327660</xdr:colOff>
      <xdr:row>95</xdr:row>
      <xdr:rowOff>0</xdr:rowOff>
    </xdr:from>
    <xdr:to>
      <xdr:col>4</xdr:col>
      <xdr:colOff>388620</xdr:colOff>
      <xdr:row>95</xdr:row>
      <xdr:rowOff>152400</xdr:rowOff>
    </xdr:to>
    <xdr:sp macro="" textlink="">
      <xdr:nvSpPr>
        <xdr:cNvPr id="378916" name="Text Box 33">
          <a:extLst>
            <a:ext uri="{FF2B5EF4-FFF2-40B4-BE49-F238E27FC236}">
              <a16:creationId xmlns:a16="http://schemas.microsoft.com/office/drawing/2014/main" id="{F090DA2C-7EA7-47C2-968B-2810F0983CD1}"/>
            </a:ext>
          </a:extLst>
        </xdr:cNvPr>
        <xdr:cNvSpPr txBox="1">
          <a:spLocks noChangeArrowheads="1"/>
        </xdr:cNvSpPr>
      </xdr:nvSpPr>
      <xdr:spPr bwMode="auto">
        <a:xfrm>
          <a:off x="3246120" y="16146780"/>
          <a:ext cx="609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3"/>
  <sheetViews>
    <sheetView showGridLines="0" tabSelected="1" zoomScaleNormal="100" zoomScaleSheetLayoutView="100" workbookViewId="0">
      <selection activeCell="M17" sqref="M17"/>
    </sheetView>
  </sheetViews>
  <sheetFormatPr defaultColWidth="11.375" defaultRowHeight="12"/>
  <cols>
    <col min="1" max="1" width="13.375" style="4" customWidth="1"/>
    <col min="2" max="2" width="11.75" style="4" customWidth="1"/>
    <col min="3" max="7" width="11.375" style="4" customWidth="1"/>
    <col min="8" max="8" width="10.125" style="4" customWidth="1"/>
    <col min="9" max="9" width="11.375" style="4" customWidth="1"/>
    <col min="10" max="13" width="11.375" style="5" customWidth="1"/>
    <col min="14" max="50" width="5" style="5" customWidth="1"/>
    <col min="51" max="53" width="11.375" style="5" customWidth="1"/>
    <col min="54" max="16384" width="11.375" style="4"/>
  </cols>
  <sheetData>
    <row r="1" spans="1:53" ht="15" customHeight="1"/>
    <row r="2" spans="1:53" ht="22.8">
      <c r="A2" s="73" t="s">
        <v>28</v>
      </c>
      <c r="B2" s="73"/>
      <c r="C2" s="73"/>
      <c r="D2" s="73"/>
      <c r="E2" s="73"/>
      <c r="F2" s="73"/>
      <c r="G2" s="73"/>
      <c r="H2" s="74"/>
      <c r="I2" s="74"/>
      <c r="J2" s="6"/>
    </row>
    <row r="3" spans="1:53" ht="15.75" customHeight="1">
      <c r="A3" s="75" t="s">
        <v>0</v>
      </c>
      <c r="B3" s="75"/>
      <c r="C3" s="75"/>
      <c r="D3" s="75"/>
      <c r="E3" s="75"/>
      <c r="F3" s="75"/>
      <c r="G3" s="75"/>
      <c r="H3" s="76"/>
      <c r="I3" s="76"/>
      <c r="J3" s="6"/>
    </row>
    <row r="4" spans="1:53" ht="6.75" customHeight="1">
      <c r="F4" s="7"/>
    </row>
    <row r="5" spans="1:53" ht="13.8" thickBot="1">
      <c r="F5" s="7"/>
    </row>
    <row r="6" spans="1:53" s="1" customFormat="1" ht="14.4" thickBot="1">
      <c r="A6" s="8" t="s">
        <v>1</v>
      </c>
      <c r="B6" s="9">
        <v>2018</v>
      </c>
      <c r="C6" s="9">
        <v>2019</v>
      </c>
      <c r="D6" s="9">
        <v>2020</v>
      </c>
      <c r="E6" s="9">
        <v>2021</v>
      </c>
      <c r="F6" s="9">
        <v>2022</v>
      </c>
      <c r="G6" s="94">
        <v>2023</v>
      </c>
      <c r="H6" s="8">
        <v>2024</v>
      </c>
      <c r="I6" s="72"/>
      <c r="J6" s="72"/>
      <c r="K6" s="72"/>
      <c r="L6" s="9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3" s="1" customFormat="1" ht="14.4" thickBot="1">
      <c r="A7" s="10" t="s">
        <v>2</v>
      </c>
      <c r="B7" s="11">
        <v>0.93</v>
      </c>
      <c r="C7" s="11">
        <v>0.77</v>
      </c>
      <c r="D7" s="11">
        <v>0.77138157894736847</v>
      </c>
      <c r="E7" s="11">
        <v>0.68</v>
      </c>
      <c r="F7" s="11">
        <v>0.88719999999999999</v>
      </c>
      <c r="G7" s="95">
        <v>0.82</v>
      </c>
      <c r="H7" s="96">
        <v>0.72</v>
      </c>
      <c r="I7" s="92"/>
      <c r="J7" s="92"/>
      <c r="K7" s="92"/>
      <c r="L7" s="9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3" ht="15" customHeight="1">
      <c r="D8" s="3" t="s">
        <v>35</v>
      </c>
    </row>
    <row r="9" spans="1:53" ht="15" customHeight="1"/>
    <row r="10" spans="1:53" ht="17.399999999999999">
      <c r="A10" s="77" t="s">
        <v>3</v>
      </c>
      <c r="B10" s="77"/>
      <c r="C10" s="77"/>
      <c r="D10" s="77"/>
      <c r="E10" s="77"/>
      <c r="F10" s="77"/>
      <c r="G10" s="77"/>
      <c r="H10" s="78"/>
      <c r="I10" s="78"/>
    </row>
    <row r="11" spans="1:53" ht="12" customHeight="1" thickBot="1">
      <c r="A11" s="85"/>
      <c r="B11" s="85"/>
      <c r="C11" s="85"/>
      <c r="D11" s="85"/>
      <c r="E11" s="85"/>
      <c r="F11" s="85"/>
      <c r="G11" s="85"/>
      <c r="H11" s="12"/>
    </row>
    <row r="12" spans="1:53" s="1" customFormat="1" ht="14.4" thickBot="1">
      <c r="B12" s="80" t="s">
        <v>4</v>
      </c>
      <c r="C12" s="81"/>
      <c r="D12" s="82"/>
      <c r="E12" s="80" t="s">
        <v>5</v>
      </c>
      <c r="F12" s="83"/>
      <c r="G12" s="84"/>
      <c r="H12" s="13" t="s">
        <v>6</v>
      </c>
      <c r="I12" s="89" t="s">
        <v>7</v>
      </c>
      <c r="J12" s="76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3" s="1" customFormat="1" ht="14.4" thickBot="1">
      <c r="A13" s="14"/>
      <c r="B13" s="15" t="s">
        <v>8</v>
      </c>
      <c r="C13" s="16" t="s">
        <v>9</v>
      </c>
      <c r="D13" s="17" t="s">
        <v>10</v>
      </c>
      <c r="E13" s="18" t="s">
        <v>8</v>
      </c>
      <c r="F13" s="16" t="s">
        <v>9</v>
      </c>
      <c r="G13" s="17" t="s">
        <v>10</v>
      </c>
      <c r="H13" s="19" t="s">
        <v>11</v>
      </c>
      <c r="I13" s="1" t="s">
        <v>12</v>
      </c>
      <c r="J13" s="1" t="s">
        <v>13</v>
      </c>
      <c r="K13" s="2"/>
      <c r="L13" s="2"/>
      <c r="M13" s="2"/>
      <c r="N13" s="2"/>
      <c r="O13" s="2"/>
      <c r="P13" s="2"/>
      <c r="Q13" s="2"/>
      <c r="R13" s="2"/>
      <c r="S13" s="2"/>
      <c r="T13" s="20"/>
      <c r="U13" s="2"/>
      <c r="V13" s="2"/>
      <c r="W13" s="2"/>
      <c r="X13" s="20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3" ht="13.8">
      <c r="A14" s="54">
        <v>2018</v>
      </c>
      <c r="B14" s="47">
        <v>0.6</v>
      </c>
      <c r="C14" s="21">
        <v>0.87239999999999995</v>
      </c>
      <c r="D14" s="60">
        <v>-2.7E-2</v>
      </c>
      <c r="E14" s="47">
        <v>0.6</v>
      </c>
      <c r="F14" s="21">
        <v>0.879</v>
      </c>
      <c r="G14" s="57">
        <v>-3.3000000000000002E-2</v>
      </c>
      <c r="H14" s="59" t="s">
        <v>14</v>
      </c>
      <c r="I14" s="51">
        <v>0.75929999999999997</v>
      </c>
      <c r="J14" s="51">
        <v>0.71540000000000004</v>
      </c>
      <c r="T14" s="22"/>
      <c r="U14" s="23"/>
      <c r="X14" s="22"/>
      <c r="Y14" s="23"/>
    </row>
    <row r="15" spans="1:53" s="52" customFormat="1" ht="13.8">
      <c r="A15" s="54">
        <v>2019</v>
      </c>
      <c r="B15" s="47">
        <v>0.6</v>
      </c>
      <c r="C15" s="21">
        <v>0.86399999999999999</v>
      </c>
      <c r="D15" s="60">
        <f t="shared" ref="D15" si="0">(C15-C14)/C14</f>
        <v>-9.6286107290233427E-3</v>
      </c>
      <c r="E15" s="47">
        <v>0.6</v>
      </c>
      <c r="F15" s="21">
        <v>0.85389999999999999</v>
      </c>
      <c r="G15" s="57">
        <f t="shared" ref="G15" si="1">(F15-F14)/F14</f>
        <v>-2.8555176336746316E-2</v>
      </c>
      <c r="H15" s="59" t="s">
        <v>14</v>
      </c>
      <c r="I15" s="51">
        <v>0.73650000000000004</v>
      </c>
      <c r="J15" s="51">
        <v>0.69230000000000003</v>
      </c>
      <c r="K15" s="23"/>
      <c r="L15" s="23"/>
      <c r="M15" s="23"/>
      <c r="N15" s="23"/>
      <c r="O15" s="23"/>
      <c r="P15" s="23"/>
      <c r="Q15" s="23"/>
      <c r="R15" s="23"/>
      <c r="S15" s="23"/>
      <c r="T15" s="22"/>
      <c r="U15" s="23"/>
      <c r="V15" s="23"/>
      <c r="W15" s="23"/>
      <c r="X15" s="22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</row>
    <row r="16" spans="1:53" ht="13.8">
      <c r="A16" s="54">
        <v>2020</v>
      </c>
      <c r="B16" s="47">
        <v>0.6</v>
      </c>
      <c r="C16" s="21">
        <v>0.84891101970123395</v>
      </c>
      <c r="D16" s="60">
        <f>(C16-C15)/C15</f>
        <v>-1.7464097568016253E-2</v>
      </c>
      <c r="E16" s="47">
        <v>0.6</v>
      </c>
      <c r="F16" s="21">
        <v>0.83219661382413457</v>
      </c>
      <c r="G16" s="57">
        <f>(F16-F15)/F15</f>
        <v>-2.5416777346135875E-2</v>
      </c>
      <c r="H16" s="59" t="s">
        <v>14</v>
      </c>
      <c r="I16" s="51">
        <v>0.73740000000000006</v>
      </c>
      <c r="J16" s="51">
        <v>0.70799999999999996</v>
      </c>
      <c r="T16" s="22"/>
      <c r="U16" s="23"/>
      <c r="X16" s="22"/>
      <c r="Y16" s="23"/>
    </row>
    <row r="17" spans="1:25" ht="14.4" thickBot="1">
      <c r="A17" s="54">
        <v>2021</v>
      </c>
      <c r="B17" s="55">
        <v>0.6</v>
      </c>
      <c r="C17" s="56">
        <v>0.70279999999999998</v>
      </c>
      <c r="D17" s="61">
        <f>(C17-C16)/C16</f>
        <v>-0.17211582405027129</v>
      </c>
      <c r="E17" s="55">
        <v>0.6</v>
      </c>
      <c r="F17" s="56">
        <v>0.67459999999999998</v>
      </c>
      <c r="G17" s="58">
        <f>(F17-F16)/F16</f>
        <v>-0.18937425508131059</v>
      </c>
      <c r="H17" s="59" t="s">
        <v>14</v>
      </c>
      <c r="I17" s="51">
        <v>0.48699999999999999</v>
      </c>
      <c r="J17" s="51">
        <v>0.46700000000000003</v>
      </c>
      <c r="T17" s="22"/>
      <c r="U17" s="23"/>
      <c r="X17" s="22"/>
      <c r="Y17" s="23"/>
    </row>
    <row r="18" spans="1:25" ht="14.4" thickBot="1">
      <c r="A18" s="54">
        <v>2022</v>
      </c>
      <c r="B18" s="55">
        <v>0.6</v>
      </c>
      <c r="C18" s="56">
        <v>0.78890000000000005</v>
      </c>
      <c r="D18" s="61">
        <f>(C18-C17)/C17</f>
        <v>0.12250996015936265</v>
      </c>
      <c r="E18" s="55">
        <v>0.6</v>
      </c>
      <c r="F18" s="56">
        <v>0.78200000000000003</v>
      </c>
      <c r="G18" s="58">
        <f>(F18-F17)/F17</f>
        <v>0.1592054550844946</v>
      </c>
      <c r="H18" s="59" t="s">
        <v>14</v>
      </c>
      <c r="I18" s="51">
        <v>0.50949999999999995</v>
      </c>
      <c r="J18" s="51">
        <v>0.51470000000000005</v>
      </c>
      <c r="T18" s="24"/>
      <c r="X18" s="24"/>
    </row>
    <row r="19" spans="1:25" ht="14.4" thickBot="1">
      <c r="A19" s="54">
        <v>2023</v>
      </c>
      <c r="B19" s="55">
        <v>0.6</v>
      </c>
      <c r="C19" s="56">
        <v>0.72</v>
      </c>
      <c r="D19" s="61">
        <f>(C19-C18)/C18</f>
        <v>-8.7336798073266664E-2</v>
      </c>
      <c r="E19" s="55">
        <v>0.6</v>
      </c>
      <c r="F19" s="56">
        <v>0.70220000000000005</v>
      </c>
      <c r="G19" s="58">
        <f>(F19-F18)/F18</f>
        <v>-0.10204603580562657</v>
      </c>
      <c r="H19" s="59" t="s">
        <v>14</v>
      </c>
      <c r="I19" s="90">
        <v>0.4698</v>
      </c>
      <c r="J19" s="90">
        <v>0.45379999999999998</v>
      </c>
      <c r="T19" s="24"/>
      <c r="X19" s="24"/>
    </row>
    <row r="20" spans="1:25" ht="14.4" thickBot="1">
      <c r="A20" s="63">
        <v>2024</v>
      </c>
      <c r="B20" s="64">
        <v>0.6</v>
      </c>
      <c r="C20" s="65">
        <v>0.71860000000000002</v>
      </c>
      <c r="D20" s="66">
        <f>(C20-C19)/C19</f>
        <v>-1.9444444444443845E-3</v>
      </c>
      <c r="E20" s="64">
        <v>0.6</v>
      </c>
      <c r="F20" s="65">
        <v>0.72550000000000003</v>
      </c>
      <c r="G20" s="67">
        <f>(F20-F19)/F19</f>
        <v>3.3181429792082009E-2</v>
      </c>
      <c r="H20" s="68" t="s">
        <v>14</v>
      </c>
      <c r="I20" s="70">
        <v>0.45800000000000002</v>
      </c>
      <c r="J20" s="70">
        <v>0.42049999999999998</v>
      </c>
      <c r="T20" s="22"/>
      <c r="U20" s="23"/>
      <c r="X20" s="22"/>
      <c r="Y20" s="23"/>
    </row>
    <row r="21" spans="1:25">
      <c r="T21" s="22"/>
      <c r="U21" s="23"/>
      <c r="X21" s="22"/>
      <c r="Y21" s="23"/>
    </row>
    <row r="22" spans="1:25">
      <c r="T22" s="22"/>
      <c r="U22" s="23"/>
      <c r="X22" s="22"/>
      <c r="Y22" s="23"/>
    </row>
    <row r="23" spans="1:25">
      <c r="T23" s="22"/>
      <c r="U23" s="23"/>
      <c r="X23" s="22"/>
      <c r="Y23" s="23"/>
    </row>
    <row r="24" spans="1:25">
      <c r="T24" s="22"/>
      <c r="U24" s="23"/>
      <c r="X24" s="22"/>
      <c r="Y24" s="23"/>
    </row>
    <row r="25" spans="1:25">
      <c r="T25" s="22"/>
      <c r="U25" s="23"/>
      <c r="X25" s="22"/>
      <c r="Y25" s="23"/>
    </row>
    <row r="26" spans="1:25">
      <c r="L26" s="23"/>
      <c r="M26" s="23"/>
    </row>
    <row r="28" spans="1:25">
      <c r="W28" s="24"/>
    </row>
    <row r="29" spans="1:25">
      <c r="W29" s="24"/>
    </row>
    <row r="30" spans="1:25">
      <c r="W30" s="24"/>
    </row>
    <row r="31" spans="1:25">
      <c r="W31" s="24"/>
    </row>
    <row r="32" spans="1:25">
      <c r="W32" s="24"/>
    </row>
    <row r="33" spans="23:23">
      <c r="W33" s="24"/>
    </row>
    <row r="50" spans="1:53" ht="12" customHeight="1"/>
    <row r="51" spans="1:53" ht="19.05" customHeight="1">
      <c r="A51" s="79" t="s">
        <v>15</v>
      </c>
      <c r="B51" s="79"/>
      <c r="C51" s="79"/>
      <c r="D51" s="79"/>
      <c r="E51" s="79"/>
      <c r="F51" s="79"/>
      <c r="G51" s="79"/>
      <c r="H51" s="78"/>
      <c r="I51" s="78"/>
    </row>
    <row r="52" spans="1:53" ht="12.6" thickBot="1"/>
    <row r="53" spans="1:53" s="7" customFormat="1" ht="14.1" customHeight="1" thickBot="1">
      <c r="B53" s="86">
        <v>2019</v>
      </c>
      <c r="C53" s="87"/>
      <c r="D53" s="86">
        <v>2020</v>
      </c>
      <c r="E53" s="87"/>
      <c r="F53" s="86">
        <v>2021</v>
      </c>
      <c r="G53" s="87"/>
      <c r="H53" s="86">
        <v>2022</v>
      </c>
      <c r="I53" s="87"/>
      <c r="J53" s="86">
        <v>2023</v>
      </c>
      <c r="K53" s="87"/>
      <c r="L53" s="86">
        <v>2024</v>
      </c>
      <c r="M53" s="87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</row>
    <row r="54" spans="1:53" s="7" customFormat="1" ht="13.8" thickBot="1">
      <c r="A54" s="48" t="s">
        <v>16</v>
      </c>
      <c r="B54" s="26" t="s">
        <v>17</v>
      </c>
      <c r="C54" s="17" t="s">
        <v>18</v>
      </c>
      <c r="D54" s="26" t="s">
        <v>17</v>
      </c>
      <c r="E54" s="17" t="s">
        <v>18</v>
      </c>
      <c r="F54" s="26" t="s">
        <v>17</v>
      </c>
      <c r="G54" s="17" t="s">
        <v>18</v>
      </c>
      <c r="H54" s="26" t="s">
        <v>17</v>
      </c>
      <c r="I54" s="17" t="s">
        <v>18</v>
      </c>
      <c r="J54" s="26" t="s">
        <v>17</v>
      </c>
      <c r="K54" s="17" t="s">
        <v>18</v>
      </c>
      <c r="L54" s="26" t="s">
        <v>17</v>
      </c>
      <c r="M54" s="17" t="s">
        <v>18</v>
      </c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</row>
    <row r="55" spans="1:53" s="7" customFormat="1" ht="13.2">
      <c r="A55" s="30" t="s">
        <v>19</v>
      </c>
      <c r="B55" s="27">
        <v>2161.2800000000002</v>
      </c>
      <c r="C55" s="28">
        <f>B55/B65</f>
        <v>0.86399360383769741</v>
      </c>
      <c r="D55" s="27">
        <v>1960.5599999999997</v>
      </c>
      <c r="E55" s="28">
        <f>D55/D65</f>
        <v>0.84891101970123395</v>
      </c>
      <c r="F55" s="27">
        <v>1526.4599999999998</v>
      </c>
      <c r="G55" s="28">
        <f>F55/F65</f>
        <v>0.70279005524861871</v>
      </c>
      <c r="H55" s="27">
        <v>1852.3599999999994</v>
      </c>
      <c r="I55" s="28">
        <f>H55/H65</f>
        <v>0.78890971039182278</v>
      </c>
      <c r="J55" s="27">
        <v>1699.28</v>
      </c>
      <c r="K55" s="28">
        <v>0.72003389830508469</v>
      </c>
      <c r="L55" s="27">
        <v>1504.4199999999998</v>
      </c>
      <c r="M55" s="28">
        <v>0.71861475997133983</v>
      </c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</row>
    <row r="56" spans="1:53" s="7" customFormat="1" ht="13.2">
      <c r="A56" s="30" t="s">
        <v>25</v>
      </c>
      <c r="B56" s="31">
        <v>50.72</v>
      </c>
      <c r="C56" s="32">
        <f>B56/B65</f>
        <v>2.027583449930042E-2</v>
      </c>
      <c r="D56" s="31">
        <v>53.439999999999991</v>
      </c>
      <c r="E56" s="32">
        <f>D56/D65</f>
        <v>2.3139207620697117E-2</v>
      </c>
      <c r="F56" s="31">
        <v>64.539999999999992</v>
      </c>
      <c r="G56" s="32">
        <f>F56/F65</f>
        <v>2.9714548802946588E-2</v>
      </c>
      <c r="H56" s="31">
        <v>62.639999999999993</v>
      </c>
      <c r="I56" s="32">
        <f>H56/H65</f>
        <v>2.6678023850085181E-2</v>
      </c>
      <c r="J56" s="31">
        <v>87.719999999999985</v>
      </c>
      <c r="K56" s="32">
        <v>3.7169491525423724E-2</v>
      </c>
      <c r="L56" s="31">
        <v>100.57999999999998</v>
      </c>
      <c r="M56" s="32">
        <v>4.8043945545736794E-2</v>
      </c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</row>
    <row r="57" spans="1:53" s="7" customFormat="1" ht="13.2">
      <c r="A57" s="30" t="s">
        <v>22</v>
      </c>
      <c r="B57" s="31">
        <v>3</v>
      </c>
      <c r="C57" s="32">
        <f>B57/B65</f>
        <v>1.1992804317409553E-3</v>
      </c>
      <c r="D57" s="31">
        <v>7</v>
      </c>
      <c r="E57" s="32">
        <f>D57/D65</f>
        <v>3.0309590820523924E-3</v>
      </c>
      <c r="F57" s="31">
        <v>2</v>
      </c>
      <c r="G57" s="32">
        <f>F57/F65</f>
        <v>9.2081031307550648E-4</v>
      </c>
      <c r="H57" s="31">
        <v>0</v>
      </c>
      <c r="I57" s="32">
        <f>H57/H65</f>
        <v>0</v>
      </c>
      <c r="J57" s="31">
        <v>1</v>
      </c>
      <c r="K57" s="32">
        <v>4.2372881355932202E-4</v>
      </c>
      <c r="L57" s="31">
        <v>1</v>
      </c>
      <c r="M57" s="32">
        <v>4.7766897540004778E-4</v>
      </c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</row>
    <row r="58" spans="1:53" s="7" customFormat="1" ht="13.2">
      <c r="A58" s="30" t="s">
        <v>20</v>
      </c>
      <c r="B58" s="31">
        <v>7</v>
      </c>
      <c r="C58" s="32">
        <f>B58/B65</f>
        <v>2.7983210073955628E-3</v>
      </c>
      <c r="D58" s="31">
        <v>13</v>
      </c>
      <c r="E58" s="32">
        <f>D58/D65</f>
        <v>5.628924009525871E-3</v>
      </c>
      <c r="F58" s="31">
        <v>0</v>
      </c>
      <c r="G58" s="32">
        <f>F58/F65</f>
        <v>0</v>
      </c>
      <c r="H58" s="31">
        <v>3</v>
      </c>
      <c r="I58" s="32">
        <f>H58/H65</f>
        <v>1.2776831345826239E-3</v>
      </c>
      <c r="J58" s="31">
        <v>3</v>
      </c>
      <c r="K58" s="32">
        <v>1.271186440677966E-3</v>
      </c>
      <c r="L58" s="31">
        <v>6</v>
      </c>
      <c r="M58" s="32">
        <v>2.8660138524002868E-3</v>
      </c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</row>
    <row r="59" spans="1:53" s="7" customFormat="1" ht="13.2">
      <c r="A59" s="30" t="s">
        <v>21</v>
      </c>
      <c r="B59" s="31">
        <v>168</v>
      </c>
      <c r="C59" s="32">
        <f>B59/B65</f>
        <v>6.7159704177493507E-2</v>
      </c>
      <c r="D59" s="31">
        <v>153</v>
      </c>
      <c r="E59" s="32">
        <f>D59/D65</f>
        <v>6.6248105650573721E-2</v>
      </c>
      <c r="F59" s="31">
        <v>55</v>
      </c>
      <c r="G59" s="32">
        <f>F59/F65</f>
        <v>2.5322283609576429E-2</v>
      </c>
      <c r="H59" s="31">
        <v>93</v>
      </c>
      <c r="I59" s="32">
        <f>H59/H65</f>
        <v>3.9608177172061339E-2</v>
      </c>
      <c r="J59" s="31">
        <v>109</v>
      </c>
      <c r="K59" s="32">
        <v>4.6186440677966102E-2</v>
      </c>
      <c r="L59" s="31">
        <v>135</v>
      </c>
      <c r="M59" s="32">
        <v>6.4485311679006452E-2</v>
      </c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</row>
    <row r="60" spans="1:53" s="7" customFormat="1" ht="12.75" customHeight="1">
      <c r="A60" s="33" t="s">
        <v>26</v>
      </c>
      <c r="B60" s="31">
        <v>101.5</v>
      </c>
      <c r="C60" s="32">
        <f>B60/B65</f>
        <v>4.057565460723566E-2</v>
      </c>
      <c r="D60" s="31">
        <v>120.5</v>
      </c>
      <c r="E60" s="32">
        <f>D60/D65</f>
        <v>5.2175795626759038E-2</v>
      </c>
      <c r="F60" s="31">
        <v>171</v>
      </c>
      <c r="G60" s="32">
        <f>F60/F65</f>
        <v>7.8729281767955794E-2</v>
      </c>
      <c r="H60" s="31">
        <v>185</v>
      </c>
      <c r="I60" s="32">
        <f>H60/H65</f>
        <v>7.8790459965928469E-2</v>
      </c>
      <c r="J60" s="31">
        <v>213</v>
      </c>
      <c r="K60" s="32">
        <v>9.02542372881356E-2</v>
      </c>
      <c r="L60" s="31">
        <v>177.5</v>
      </c>
      <c r="M60" s="32">
        <v>8.4786243133508479E-2</v>
      </c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</row>
    <row r="61" spans="1:53" ht="13.2">
      <c r="A61" s="30" t="s">
        <v>30</v>
      </c>
      <c r="B61" s="31">
        <v>0</v>
      </c>
      <c r="C61" s="32">
        <f>B61/B65</f>
        <v>0</v>
      </c>
      <c r="D61" s="31">
        <v>0</v>
      </c>
      <c r="E61" s="32">
        <f>D61/D65</f>
        <v>0</v>
      </c>
      <c r="F61" s="31">
        <v>0</v>
      </c>
      <c r="G61" s="32">
        <f>F61/F65</f>
        <v>0</v>
      </c>
      <c r="H61" s="31">
        <v>0</v>
      </c>
      <c r="I61" s="32">
        <f>H61/H65</f>
        <v>0</v>
      </c>
      <c r="J61" s="31">
        <v>0</v>
      </c>
      <c r="K61" s="32">
        <v>0</v>
      </c>
      <c r="L61" s="31">
        <v>0</v>
      </c>
      <c r="M61" s="32">
        <v>0</v>
      </c>
      <c r="AR61" s="4"/>
      <c r="AS61" s="4"/>
      <c r="AT61" s="4"/>
      <c r="AU61" s="4"/>
      <c r="AV61" s="4"/>
      <c r="AW61" s="4"/>
      <c r="AX61" s="4"/>
      <c r="AY61" s="4"/>
      <c r="AZ61" s="4"/>
      <c r="BA61" s="4"/>
    </row>
    <row r="62" spans="1:53" s="7" customFormat="1" ht="13.2">
      <c r="A62" s="30" t="s">
        <v>29</v>
      </c>
      <c r="B62" s="31">
        <v>5</v>
      </c>
      <c r="C62" s="32">
        <f>B62/B65</f>
        <v>1.9988007195682589E-3</v>
      </c>
      <c r="D62" s="31">
        <v>2</v>
      </c>
      <c r="E62" s="32">
        <f>D62/D65</f>
        <v>8.6598830915782634E-4</v>
      </c>
      <c r="F62" s="31">
        <v>353</v>
      </c>
      <c r="G62" s="32">
        <f>F62/F65</f>
        <v>0.16252302025782689</v>
      </c>
      <c r="H62" s="31">
        <v>151</v>
      </c>
      <c r="I62" s="32">
        <f>H62/H65</f>
        <v>6.4310051107325392E-2</v>
      </c>
      <c r="J62" s="31">
        <v>247</v>
      </c>
      <c r="K62" s="32">
        <v>0.10466101694915254</v>
      </c>
      <c r="L62" s="31">
        <v>167</v>
      </c>
      <c r="M62" s="32">
        <v>7.9770718891807979E-2</v>
      </c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</row>
    <row r="63" spans="1:53" s="7" customFormat="1" ht="13.2">
      <c r="A63" s="30" t="s">
        <v>24</v>
      </c>
      <c r="B63" s="31">
        <v>5</v>
      </c>
      <c r="C63" s="32">
        <f>B63/B65</f>
        <v>1.9988007195682589E-3</v>
      </c>
      <c r="D63" s="31">
        <v>0</v>
      </c>
      <c r="E63" s="32">
        <f>D63/D65</f>
        <v>0</v>
      </c>
      <c r="F63" s="31">
        <v>0</v>
      </c>
      <c r="G63" s="32">
        <f>F63/F65</f>
        <v>0</v>
      </c>
      <c r="H63" s="31">
        <v>1</v>
      </c>
      <c r="I63" s="32">
        <f>H63/H65</f>
        <v>4.258943781942079E-4</v>
      </c>
      <c r="J63" s="31">
        <v>0</v>
      </c>
      <c r="K63" s="32">
        <v>0</v>
      </c>
      <c r="L63" s="31">
        <v>0</v>
      </c>
      <c r="M63" s="32">
        <v>0</v>
      </c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</row>
    <row r="64" spans="1:53" s="7" customFormat="1" ht="13.2">
      <c r="A64" s="30" t="s">
        <v>23</v>
      </c>
      <c r="B64" s="31">
        <v>0</v>
      </c>
      <c r="C64" s="32">
        <f>B64/B65</f>
        <v>0</v>
      </c>
      <c r="D64" s="31">
        <v>0</v>
      </c>
      <c r="E64" s="32">
        <f>D64/D65</f>
        <v>0</v>
      </c>
      <c r="F64" s="31">
        <v>0</v>
      </c>
      <c r="G64" s="32">
        <f>F64/F65</f>
        <v>0</v>
      </c>
      <c r="H64" s="31">
        <v>0</v>
      </c>
      <c r="I64" s="32">
        <f>H64/H65</f>
        <v>0</v>
      </c>
      <c r="J64" s="31">
        <v>0</v>
      </c>
      <c r="K64" s="32">
        <v>0</v>
      </c>
      <c r="L64" s="31">
        <v>2</v>
      </c>
      <c r="M64" s="32">
        <v>9.5533795080009556E-4</v>
      </c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</row>
    <row r="65" spans="1:53" s="7" customFormat="1" ht="13.8" thickBot="1">
      <c r="A65" s="30" t="s">
        <v>27</v>
      </c>
      <c r="B65" s="49">
        <f t="shared" ref="B65:I65" si="2">SUM(B55:B64)</f>
        <v>2501.5</v>
      </c>
      <c r="C65" s="50">
        <f t="shared" si="2"/>
        <v>1</v>
      </c>
      <c r="D65" s="49">
        <f t="shared" si="2"/>
        <v>2309.5</v>
      </c>
      <c r="E65" s="50">
        <f t="shared" si="2"/>
        <v>0.99999999999999989</v>
      </c>
      <c r="F65" s="49">
        <f t="shared" si="2"/>
        <v>2172</v>
      </c>
      <c r="G65" s="50">
        <f t="shared" si="2"/>
        <v>1</v>
      </c>
      <c r="H65" s="49">
        <f t="shared" si="2"/>
        <v>2347.9999999999995</v>
      </c>
      <c r="I65" s="50">
        <f t="shared" si="2"/>
        <v>1</v>
      </c>
      <c r="J65" s="49">
        <v>2360</v>
      </c>
      <c r="K65" s="50">
        <v>1</v>
      </c>
      <c r="L65" s="49">
        <v>2093.5</v>
      </c>
      <c r="M65" s="50">
        <v>1</v>
      </c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</row>
    <row r="66" spans="1:53" s="7" customFormat="1" ht="13.2">
      <c r="A66" s="34"/>
      <c r="B66" s="35"/>
      <c r="C66" s="36"/>
      <c r="D66" s="37"/>
      <c r="E66" s="29"/>
      <c r="F66" s="37"/>
      <c r="G66" s="29"/>
      <c r="H66" s="29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</row>
    <row r="67" spans="1:53" s="7" customFormat="1" ht="13.2">
      <c r="A67" s="34"/>
      <c r="B67" s="35"/>
      <c r="C67" s="36"/>
      <c r="D67" s="37"/>
      <c r="E67" s="29"/>
      <c r="F67" s="37"/>
      <c r="G67" s="29"/>
      <c r="H67" s="29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</row>
    <row r="68" spans="1:53" s="7" customFormat="1" ht="13.2">
      <c r="A68" s="34"/>
      <c r="B68" s="35"/>
      <c r="C68" s="36"/>
      <c r="D68" s="37"/>
      <c r="E68" s="29"/>
      <c r="F68" s="37"/>
      <c r="G68" s="29"/>
      <c r="H68" s="29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</row>
    <row r="69" spans="1:53" s="7" customFormat="1" ht="13.2">
      <c r="A69" s="34"/>
      <c r="B69" s="35"/>
      <c r="C69" s="36"/>
      <c r="D69" s="37"/>
      <c r="E69" s="29"/>
      <c r="F69" s="37"/>
      <c r="G69" s="29"/>
      <c r="H69" s="29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</row>
    <row r="70" spans="1:53" s="7" customFormat="1" ht="13.2">
      <c r="A70" s="34"/>
      <c r="B70" s="35"/>
      <c r="C70" s="36"/>
      <c r="D70" s="37"/>
      <c r="E70" s="29"/>
      <c r="F70" s="37"/>
      <c r="G70" s="29"/>
      <c r="H70" s="29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</row>
    <row r="71" spans="1:53" s="7" customFormat="1" ht="13.2">
      <c r="A71" s="34"/>
      <c r="B71" s="35"/>
      <c r="C71" s="36"/>
      <c r="D71" s="37"/>
      <c r="E71" s="29"/>
      <c r="F71" s="37"/>
      <c r="G71" s="29"/>
      <c r="H71" s="29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</row>
    <row r="86" spans="1:48" ht="17.25" customHeight="1"/>
    <row r="87" spans="1:48" ht="41.1" customHeight="1">
      <c r="A87" s="38"/>
      <c r="B87" s="88" t="s">
        <v>31</v>
      </c>
      <c r="C87" s="88"/>
      <c r="D87" s="88"/>
      <c r="E87" s="88"/>
      <c r="F87" s="88"/>
      <c r="G87" s="38"/>
      <c r="H87" s="39"/>
      <c r="I87" s="39"/>
    </row>
    <row r="88" spans="1:48" ht="12.6" thickBot="1"/>
    <row r="89" spans="1:48" s="7" customFormat="1" ht="13.8" thickBot="1">
      <c r="D89" s="40">
        <v>2019</v>
      </c>
      <c r="E89" s="40">
        <v>2020</v>
      </c>
      <c r="F89" s="40">
        <v>2021</v>
      </c>
      <c r="G89" s="40">
        <v>2022</v>
      </c>
      <c r="H89" s="40">
        <v>2023</v>
      </c>
      <c r="I89" s="40">
        <v>2024</v>
      </c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</row>
    <row r="90" spans="1:48" s="7" customFormat="1" ht="13.2">
      <c r="B90" s="30" t="s">
        <v>25</v>
      </c>
      <c r="C90" s="41"/>
      <c r="D90" s="69">
        <v>65</v>
      </c>
      <c r="E90" s="43">
        <v>69</v>
      </c>
      <c r="F90" s="43">
        <v>61</v>
      </c>
      <c r="G90" s="43">
        <v>75</v>
      </c>
      <c r="H90" s="43">
        <v>69</v>
      </c>
      <c r="I90" s="43">
        <v>61</v>
      </c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</row>
    <row r="91" spans="1:48" s="7" customFormat="1" ht="13.2">
      <c r="B91" s="30" t="s">
        <v>22</v>
      </c>
      <c r="C91" s="44"/>
      <c r="D91" s="42">
        <v>26</v>
      </c>
      <c r="E91" s="43">
        <v>16</v>
      </c>
      <c r="F91" s="43">
        <v>22</v>
      </c>
      <c r="G91" s="43">
        <v>16</v>
      </c>
      <c r="H91" s="43">
        <v>20</v>
      </c>
      <c r="I91" s="43">
        <v>14</v>
      </c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</row>
    <row r="92" spans="1:48" s="7" customFormat="1" ht="13.2">
      <c r="B92" s="30" t="s">
        <v>39</v>
      </c>
      <c r="C92" s="44"/>
      <c r="D92" s="42">
        <v>45</v>
      </c>
      <c r="E92" s="43">
        <v>32</v>
      </c>
      <c r="F92" s="43">
        <v>28</v>
      </c>
      <c r="G92" s="43">
        <v>26</v>
      </c>
      <c r="H92" s="43">
        <v>23</v>
      </c>
      <c r="I92" s="43">
        <v>34</v>
      </c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</row>
    <row r="93" spans="1:48" s="7" customFormat="1" ht="13.2">
      <c r="B93" s="30" t="s">
        <v>21</v>
      </c>
      <c r="C93" s="44"/>
      <c r="D93" s="42">
        <v>72</v>
      </c>
      <c r="E93" s="43">
        <v>58</v>
      </c>
      <c r="F93" s="43">
        <v>46</v>
      </c>
      <c r="G93" s="43">
        <v>53</v>
      </c>
      <c r="H93" s="43">
        <v>53</v>
      </c>
      <c r="I93" s="43">
        <v>52</v>
      </c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</row>
    <row r="94" spans="1:48" s="7" customFormat="1" ht="12.75" customHeight="1">
      <c r="B94" s="33" t="s">
        <v>26</v>
      </c>
      <c r="C94" s="44"/>
      <c r="D94" s="42">
        <v>220</v>
      </c>
      <c r="E94" s="43">
        <v>195</v>
      </c>
      <c r="F94" s="43">
        <v>138</v>
      </c>
      <c r="G94" s="43">
        <v>145</v>
      </c>
      <c r="H94" s="43">
        <v>119</v>
      </c>
      <c r="I94" s="43">
        <v>116</v>
      </c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</row>
    <row r="95" spans="1:48" s="7" customFormat="1" ht="15" customHeight="1">
      <c r="B95" s="30" t="s">
        <v>29</v>
      </c>
      <c r="C95" s="44"/>
      <c r="D95" s="42">
        <v>201</v>
      </c>
      <c r="E95" s="43">
        <v>194</v>
      </c>
      <c r="F95" s="43">
        <v>222</v>
      </c>
      <c r="G95" s="43">
        <v>224</v>
      </c>
      <c r="H95" s="43">
        <v>266</v>
      </c>
      <c r="I95" s="43">
        <v>236</v>
      </c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</row>
    <row r="96" spans="1:48" s="7" customFormat="1" ht="15" customHeight="1">
      <c r="B96" s="30" t="s">
        <v>24</v>
      </c>
      <c r="C96" s="44"/>
      <c r="D96" s="42">
        <v>30</v>
      </c>
      <c r="E96" s="43">
        <v>26</v>
      </c>
      <c r="F96" s="43">
        <v>14</v>
      </c>
      <c r="G96" s="43">
        <v>17</v>
      </c>
      <c r="H96" s="43">
        <v>17</v>
      </c>
      <c r="I96" s="43">
        <v>16</v>
      </c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</row>
    <row r="97" spans="2:63" s="7" customFormat="1" ht="13.8" thickBot="1">
      <c r="B97" s="30" t="s">
        <v>23</v>
      </c>
      <c r="C97" s="41"/>
      <c r="D97" s="45">
        <v>6</v>
      </c>
      <c r="E97" s="46">
        <v>1</v>
      </c>
      <c r="F97" s="46">
        <v>4</v>
      </c>
      <c r="G97" s="46">
        <v>4</v>
      </c>
      <c r="H97" s="46">
        <v>3</v>
      </c>
      <c r="I97" s="46">
        <v>3</v>
      </c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</row>
    <row r="100" spans="2:63" ht="18.75" customHeight="1">
      <c r="B100" s="88" t="s">
        <v>32</v>
      </c>
      <c r="C100" s="88"/>
      <c r="D100" s="88"/>
      <c r="E100" s="88"/>
      <c r="F100" s="88"/>
      <c r="BB100" s="5"/>
      <c r="BC100" s="5"/>
      <c r="BD100" s="5"/>
      <c r="BE100" s="5"/>
      <c r="BF100" s="5"/>
      <c r="BG100" s="5"/>
      <c r="BH100" s="5"/>
      <c r="BI100" s="5"/>
      <c r="BJ100" s="5"/>
      <c r="BK100" s="5"/>
    </row>
    <row r="101" spans="2:63">
      <c r="BB101" s="5"/>
      <c r="BC101" s="5"/>
      <c r="BD101" s="5"/>
      <c r="BE101" s="5"/>
      <c r="BF101" s="5"/>
      <c r="BG101" s="5"/>
      <c r="BH101" s="5"/>
      <c r="BI101" s="5"/>
      <c r="BJ101" s="5"/>
      <c r="BK101" s="5"/>
    </row>
    <row r="102" spans="2:63" ht="13.2">
      <c r="C102" s="71">
        <v>20.3</v>
      </c>
      <c r="D102" s="34" t="s">
        <v>33</v>
      </c>
      <c r="BB102" s="5"/>
      <c r="BC102" s="5"/>
      <c r="BD102" s="5"/>
      <c r="BE102" s="5"/>
      <c r="BF102" s="5"/>
      <c r="BG102" s="5"/>
      <c r="BH102" s="5"/>
      <c r="BI102" s="5"/>
      <c r="BJ102" s="5"/>
      <c r="BK102" s="5"/>
    </row>
    <row r="103" spans="2:63" ht="13.2">
      <c r="C103" s="53">
        <v>36.49</v>
      </c>
      <c r="D103" s="34" t="s">
        <v>34</v>
      </c>
      <c r="BB103" s="5"/>
      <c r="BC103" s="5"/>
      <c r="BD103" s="5"/>
      <c r="BE103" s="5"/>
      <c r="BF103" s="5"/>
      <c r="BG103" s="5"/>
      <c r="BH103" s="5"/>
      <c r="BI103" s="5"/>
      <c r="BJ103" s="5"/>
      <c r="BK103" s="5"/>
    </row>
  </sheetData>
  <mergeCells count="16">
    <mergeCell ref="L53:M53"/>
    <mergeCell ref="D53:E53"/>
    <mergeCell ref="B87:F87"/>
    <mergeCell ref="I12:J12"/>
    <mergeCell ref="B100:F100"/>
    <mergeCell ref="B53:C53"/>
    <mergeCell ref="F53:G53"/>
    <mergeCell ref="H53:I53"/>
    <mergeCell ref="J53:K53"/>
    <mergeCell ref="A2:I2"/>
    <mergeCell ref="A3:I3"/>
    <mergeCell ref="A10:I10"/>
    <mergeCell ref="A51:I51"/>
    <mergeCell ref="B12:D12"/>
    <mergeCell ref="E12:G12"/>
    <mergeCell ref="A11:G11"/>
  </mergeCells>
  <phoneticPr fontId="3" type="noConversion"/>
  <printOptions horizontalCentered="1"/>
  <pageMargins left="0.76" right="0.41" top="0.68" bottom="0.5" header="0.5" footer="0"/>
  <pageSetup scale="99" orientation="portrait" horizontalDpi="4294967292" verticalDpi="4294967292" r:id="rId1"/>
  <headerFooter alignWithMargins="0"/>
  <rowBreaks count="1" manualBreakCount="1">
    <brk id="49" max="8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99"/>
  <sheetViews>
    <sheetView workbookViewId="0">
      <selection activeCell="F6" sqref="F6"/>
    </sheetView>
  </sheetViews>
  <sheetFormatPr defaultColWidth="11.375" defaultRowHeight="12"/>
  <cols>
    <col min="1" max="1" width="13.375" style="4" customWidth="1"/>
    <col min="2" max="2" width="11.75" style="4" customWidth="1"/>
    <col min="3" max="7" width="11.375" style="4"/>
    <col min="8" max="8" width="10.125" style="4" customWidth="1"/>
    <col min="9" max="9" width="11.375" style="4"/>
    <col min="10" max="13" width="11.375" style="5"/>
    <col min="14" max="50" width="5" style="5" customWidth="1"/>
    <col min="51" max="53" width="11.375" style="5"/>
    <col min="54" max="16384" width="11.375" style="4"/>
  </cols>
  <sheetData>
    <row r="1" spans="1:52" ht="15" customHeight="1"/>
    <row r="2" spans="1:52" ht="22.8">
      <c r="A2" s="73" t="s">
        <v>36</v>
      </c>
      <c r="B2" s="73"/>
      <c r="C2" s="73"/>
      <c r="D2" s="73"/>
      <c r="E2" s="73"/>
      <c r="F2" s="73"/>
      <c r="G2" s="73"/>
      <c r="H2" s="74"/>
      <c r="I2" s="74"/>
      <c r="J2" s="6"/>
    </row>
    <row r="3" spans="1:52" ht="15.75" customHeight="1">
      <c r="A3" s="75" t="s">
        <v>0</v>
      </c>
      <c r="B3" s="75"/>
      <c r="C3" s="75"/>
      <c r="D3" s="75"/>
      <c r="E3" s="75"/>
      <c r="F3" s="75"/>
      <c r="G3" s="75"/>
      <c r="H3" s="76"/>
      <c r="I3" s="76"/>
      <c r="J3" s="6"/>
    </row>
    <row r="4" spans="1:52" ht="6.75" customHeight="1">
      <c r="F4" s="7"/>
    </row>
    <row r="5" spans="1:52" ht="13.8" thickBot="1">
      <c r="F5" s="7"/>
    </row>
    <row r="6" spans="1:52" s="1" customFormat="1" ht="14.4" thickBot="1">
      <c r="A6" s="8" t="s">
        <v>1</v>
      </c>
      <c r="B6" s="9">
        <v>2022</v>
      </c>
      <c r="C6" s="9">
        <v>2023</v>
      </c>
      <c r="D6" s="8">
        <v>2024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52" s="1" customFormat="1" ht="13.8">
      <c r="A7" s="10" t="s">
        <v>2</v>
      </c>
      <c r="B7" s="11">
        <v>1</v>
      </c>
      <c r="C7" s="11">
        <v>0.8</v>
      </c>
      <c r="D7" s="62">
        <v>0.12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52" ht="15" customHeight="1">
      <c r="D8" s="3"/>
    </row>
    <row r="9" spans="1:52" ht="15" customHeight="1"/>
    <row r="10" spans="1:52" ht="17.399999999999999">
      <c r="A10" s="77" t="s">
        <v>3</v>
      </c>
      <c r="B10" s="77"/>
      <c r="C10" s="77"/>
      <c r="D10" s="77"/>
      <c r="E10" s="77"/>
      <c r="F10" s="77"/>
      <c r="G10" s="77"/>
      <c r="H10" s="78"/>
      <c r="I10" s="78"/>
    </row>
    <row r="11" spans="1:52" ht="12" customHeight="1" thickBot="1">
      <c r="A11" s="85"/>
      <c r="B11" s="85"/>
      <c r="C11" s="85"/>
      <c r="D11" s="85"/>
      <c r="E11" s="85"/>
      <c r="F11" s="85"/>
      <c r="G11" s="85"/>
      <c r="H11" s="12"/>
    </row>
    <row r="12" spans="1:52" s="1" customFormat="1" ht="14.4" thickBot="1">
      <c r="B12" s="80" t="s">
        <v>4</v>
      </c>
      <c r="C12" s="81"/>
      <c r="D12" s="82"/>
      <c r="E12" s="80" t="s">
        <v>5</v>
      </c>
      <c r="F12" s="83"/>
      <c r="G12" s="84"/>
      <c r="H12" s="13" t="s">
        <v>6</v>
      </c>
      <c r="I12" s="89" t="s">
        <v>7</v>
      </c>
      <c r="J12" s="76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s="1" customFormat="1" ht="14.4" thickBot="1">
      <c r="A13" s="14"/>
      <c r="B13" s="15" t="s">
        <v>8</v>
      </c>
      <c r="C13" s="16" t="s">
        <v>9</v>
      </c>
      <c r="D13" s="17" t="s">
        <v>10</v>
      </c>
      <c r="E13" s="18" t="s">
        <v>8</v>
      </c>
      <c r="F13" s="16" t="s">
        <v>9</v>
      </c>
      <c r="G13" s="17" t="s">
        <v>10</v>
      </c>
      <c r="H13" s="19" t="s">
        <v>11</v>
      </c>
      <c r="I13" s="1" t="s">
        <v>12</v>
      </c>
      <c r="J13" s="1" t="s">
        <v>13</v>
      </c>
      <c r="K13" s="2"/>
      <c r="L13" s="2"/>
      <c r="M13" s="2"/>
      <c r="N13" s="2"/>
      <c r="O13" s="2"/>
      <c r="P13" s="2"/>
      <c r="Q13" s="2"/>
      <c r="R13" s="2"/>
      <c r="S13" s="2"/>
      <c r="T13" s="20"/>
      <c r="U13" s="2"/>
      <c r="V13" s="2"/>
      <c r="W13" s="2"/>
      <c r="X13" s="20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ht="14.4" thickBot="1">
      <c r="A14" s="54">
        <v>2022</v>
      </c>
      <c r="B14" s="55">
        <v>0.6</v>
      </c>
      <c r="C14" s="56">
        <v>0.871</v>
      </c>
      <c r="D14" s="61" t="s">
        <v>37</v>
      </c>
      <c r="E14" s="55">
        <v>0.6</v>
      </c>
      <c r="F14" s="56">
        <v>0.88300000000000001</v>
      </c>
      <c r="G14" s="58" t="s">
        <v>37</v>
      </c>
      <c r="H14" s="59" t="s">
        <v>14</v>
      </c>
      <c r="I14" s="51">
        <v>0.50949999999999995</v>
      </c>
      <c r="J14" s="51">
        <v>0.51470000000000005</v>
      </c>
      <c r="T14" s="24"/>
      <c r="X14" s="24"/>
    </row>
    <row r="15" spans="1:52" ht="14.4" thickBot="1">
      <c r="A15" s="54">
        <v>2023</v>
      </c>
      <c r="B15" s="55">
        <v>0.6</v>
      </c>
      <c r="C15" s="56">
        <v>0.7</v>
      </c>
      <c r="D15" s="61">
        <f>(C15-C14)/C14</f>
        <v>-0.19632606199770383</v>
      </c>
      <c r="E15" s="55">
        <v>0.6</v>
      </c>
      <c r="F15" s="56">
        <v>0.72550000000000003</v>
      </c>
      <c r="G15" s="58">
        <f>(F15-F14)/F14</f>
        <v>-0.17836919592298978</v>
      </c>
      <c r="H15" s="59" t="s">
        <v>14</v>
      </c>
      <c r="I15" s="90">
        <v>0.4698</v>
      </c>
      <c r="J15" s="90">
        <v>0.45379999999999998</v>
      </c>
      <c r="T15" s="24"/>
      <c r="X15" s="24"/>
    </row>
    <row r="16" spans="1:52" ht="14.4" thickBot="1">
      <c r="A16" s="63">
        <v>2024</v>
      </c>
      <c r="B16" s="64">
        <v>0.6</v>
      </c>
      <c r="C16" s="65">
        <v>0.5</v>
      </c>
      <c r="D16" s="66">
        <f>(C16-C15)/C15</f>
        <v>-0.28571428571428564</v>
      </c>
      <c r="E16" s="64">
        <v>0.6</v>
      </c>
      <c r="F16" s="65">
        <v>0.63639999999999997</v>
      </c>
      <c r="G16" s="67">
        <f>(F16-F15)/F15</f>
        <v>-0.12281185389386638</v>
      </c>
      <c r="H16" s="68" t="s">
        <v>14</v>
      </c>
      <c r="I16" s="70">
        <v>0.45800000000000002</v>
      </c>
      <c r="J16" s="70">
        <v>0.42049999999999998</v>
      </c>
      <c r="T16" s="22"/>
      <c r="U16" s="23"/>
      <c r="X16" s="22"/>
      <c r="Y16" s="23"/>
    </row>
    <row r="17" spans="12:25">
      <c r="T17" s="22"/>
      <c r="U17" s="23"/>
      <c r="X17" s="22"/>
      <c r="Y17" s="23"/>
    </row>
    <row r="18" spans="12:25">
      <c r="T18" s="22"/>
      <c r="U18" s="23"/>
      <c r="X18" s="22"/>
      <c r="Y18" s="23"/>
    </row>
    <row r="19" spans="12:25">
      <c r="T19" s="22"/>
      <c r="U19" s="23"/>
      <c r="X19" s="22"/>
      <c r="Y19" s="23"/>
    </row>
    <row r="20" spans="12:25">
      <c r="T20" s="22"/>
      <c r="U20" s="23"/>
      <c r="X20" s="22"/>
      <c r="Y20" s="23"/>
    </row>
    <row r="21" spans="12:25">
      <c r="T21" s="22"/>
      <c r="U21" s="23"/>
      <c r="X21" s="22"/>
      <c r="Y21" s="23"/>
    </row>
    <row r="22" spans="12:25">
      <c r="L22" s="23"/>
      <c r="M22" s="23"/>
    </row>
    <row r="24" spans="12:25">
      <c r="W24" s="24"/>
    </row>
    <row r="25" spans="12:25">
      <c r="W25" s="24"/>
    </row>
    <row r="26" spans="12:25">
      <c r="W26" s="24"/>
    </row>
    <row r="27" spans="12:25">
      <c r="W27" s="24"/>
    </row>
    <row r="28" spans="12:25">
      <c r="W28" s="24"/>
    </row>
    <row r="29" spans="12:25">
      <c r="W29" s="24"/>
    </row>
    <row r="46" spans="1:9" ht="12" customHeight="1"/>
    <row r="47" spans="1:9" ht="19.05" customHeight="1">
      <c r="A47" s="79" t="s">
        <v>15</v>
      </c>
      <c r="B47" s="79"/>
      <c r="C47" s="79"/>
      <c r="D47" s="79"/>
      <c r="E47" s="79"/>
      <c r="F47" s="79"/>
      <c r="G47" s="79"/>
      <c r="H47" s="78"/>
      <c r="I47" s="78"/>
    </row>
    <row r="48" spans="1:9" ht="12.6" thickBot="1"/>
    <row r="49" spans="1:53" s="7" customFormat="1" ht="14.1" customHeight="1" thickBot="1">
      <c r="B49" s="86">
        <v>2022</v>
      </c>
      <c r="C49" s="87"/>
      <c r="D49" s="86">
        <v>2023</v>
      </c>
      <c r="E49" s="87"/>
      <c r="F49" s="86">
        <v>2024</v>
      </c>
      <c r="G49" s="87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</row>
    <row r="50" spans="1:53" s="7" customFormat="1" ht="13.8" thickBot="1">
      <c r="A50" s="48" t="s">
        <v>16</v>
      </c>
      <c r="B50" s="26" t="s">
        <v>17</v>
      </c>
      <c r="C50" s="17" t="s">
        <v>18</v>
      </c>
      <c r="D50" s="26" t="s">
        <v>17</v>
      </c>
      <c r="E50" s="17" t="s">
        <v>18</v>
      </c>
      <c r="F50" s="26" t="s">
        <v>17</v>
      </c>
      <c r="G50" s="17" t="s">
        <v>18</v>
      </c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</row>
    <row r="51" spans="1:53" s="7" customFormat="1" ht="13.2">
      <c r="A51" s="30" t="s">
        <v>19</v>
      </c>
      <c r="B51" s="27">
        <v>54</v>
      </c>
      <c r="C51" s="28">
        <f>B51/B61</f>
        <v>0.87096774193548387</v>
      </c>
      <c r="D51" s="27">
        <v>14</v>
      </c>
      <c r="E51" s="28">
        <v>0.7</v>
      </c>
      <c r="F51" s="27">
        <v>5</v>
      </c>
      <c r="G51" s="28">
        <v>0.5</v>
      </c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</row>
    <row r="52" spans="1:53" s="7" customFormat="1" ht="13.2">
      <c r="A52" s="30" t="s">
        <v>25</v>
      </c>
      <c r="B52" s="31">
        <v>0</v>
      </c>
      <c r="C52" s="32">
        <f>B52/B61</f>
        <v>0</v>
      </c>
      <c r="D52" s="31">
        <v>0</v>
      </c>
      <c r="E52" s="32">
        <v>0</v>
      </c>
      <c r="F52" s="31">
        <v>0</v>
      </c>
      <c r="G52" s="32">
        <v>0</v>
      </c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</row>
    <row r="53" spans="1:53" s="7" customFormat="1" ht="13.2">
      <c r="A53" s="30" t="s">
        <v>22</v>
      </c>
      <c r="B53" s="31">
        <v>0</v>
      </c>
      <c r="C53" s="32">
        <f>B53/B61</f>
        <v>0</v>
      </c>
      <c r="D53" s="31">
        <v>0</v>
      </c>
      <c r="E53" s="32">
        <v>0</v>
      </c>
      <c r="F53" s="31">
        <v>0</v>
      </c>
      <c r="G53" s="32">
        <v>0</v>
      </c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</row>
    <row r="54" spans="1:53" s="7" customFormat="1" ht="13.2">
      <c r="A54" s="30" t="s">
        <v>20</v>
      </c>
      <c r="B54" s="31">
        <v>0</v>
      </c>
      <c r="C54" s="32">
        <f>B54/B61</f>
        <v>0</v>
      </c>
      <c r="D54" s="31">
        <v>0</v>
      </c>
      <c r="E54" s="32">
        <v>0</v>
      </c>
      <c r="F54" s="31">
        <v>0</v>
      </c>
      <c r="G54" s="32">
        <v>0</v>
      </c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</row>
    <row r="55" spans="1:53" s="7" customFormat="1" ht="13.2">
      <c r="A55" s="30" t="s">
        <v>21</v>
      </c>
      <c r="B55" s="31">
        <v>0</v>
      </c>
      <c r="C55" s="32">
        <f>B55/B61</f>
        <v>0</v>
      </c>
      <c r="D55" s="31">
        <v>4</v>
      </c>
      <c r="E55" s="32">
        <v>0.2</v>
      </c>
      <c r="F55" s="31">
        <v>4</v>
      </c>
      <c r="G55" s="32">
        <v>0.4</v>
      </c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</row>
    <row r="56" spans="1:53" s="7" customFormat="1" ht="12.75" customHeight="1">
      <c r="A56" s="33" t="s">
        <v>26</v>
      </c>
      <c r="B56" s="31">
        <v>8</v>
      </c>
      <c r="C56" s="32">
        <f>B56/B61</f>
        <v>0.12903225806451613</v>
      </c>
      <c r="D56" s="31">
        <v>2</v>
      </c>
      <c r="E56" s="32">
        <v>0.1</v>
      </c>
      <c r="F56" s="31">
        <v>1</v>
      </c>
      <c r="G56" s="32">
        <v>0.1</v>
      </c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</row>
    <row r="57" spans="1:53" ht="13.2">
      <c r="A57" s="30" t="s">
        <v>30</v>
      </c>
      <c r="B57" s="31">
        <v>0</v>
      </c>
      <c r="C57" s="32">
        <f>B57/B61</f>
        <v>0</v>
      </c>
      <c r="D57" s="31">
        <v>0</v>
      </c>
      <c r="E57" s="32">
        <v>0</v>
      </c>
      <c r="F57" s="31">
        <v>0</v>
      </c>
      <c r="G57" s="32">
        <v>0</v>
      </c>
      <c r="H57" s="5"/>
      <c r="I57" s="5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</row>
    <row r="58" spans="1:53" s="7" customFormat="1" ht="13.2">
      <c r="A58" s="30" t="s">
        <v>29</v>
      </c>
      <c r="B58" s="31">
        <v>0</v>
      </c>
      <c r="C58" s="32">
        <f>B58/B61</f>
        <v>0</v>
      </c>
      <c r="D58" s="31">
        <v>0</v>
      </c>
      <c r="E58" s="32">
        <v>0</v>
      </c>
      <c r="F58" s="31">
        <v>0</v>
      </c>
      <c r="G58" s="32">
        <v>0</v>
      </c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</row>
    <row r="59" spans="1:53" s="7" customFormat="1" ht="13.2">
      <c r="A59" s="30" t="s">
        <v>24</v>
      </c>
      <c r="B59" s="31">
        <v>0</v>
      </c>
      <c r="C59" s="32">
        <f>B59/B61</f>
        <v>0</v>
      </c>
      <c r="D59" s="31">
        <v>0</v>
      </c>
      <c r="E59" s="32">
        <v>0</v>
      </c>
      <c r="F59" s="31">
        <v>0</v>
      </c>
      <c r="G59" s="32">
        <v>0</v>
      </c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</row>
    <row r="60" spans="1:53" s="7" customFormat="1" ht="13.2">
      <c r="A60" s="30" t="s">
        <v>23</v>
      </c>
      <c r="B60" s="31">
        <v>0</v>
      </c>
      <c r="C60" s="32">
        <f>B60/B61</f>
        <v>0</v>
      </c>
      <c r="D60" s="31">
        <v>0</v>
      </c>
      <c r="E60" s="32">
        <v>0</v>
      </c>
      <c r="F60" s="31">
        <v>0</v>
      </c>
      <c r="G60" s="32">
        <v>0</v>
      </c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</row>
    <row r="61" spans="1:53" s="7" customFormat="1" ht="13.8" thickBot="1">
      <c r="A61" s="30" t="s">
        <v>27</v>
      </c>
      <c r="B61" s="49">
        <f>SUM(B51:B60)</f>
        <v>62</v>
      </c>
      <c r="C61" s="50">
        <f>SUM(C51:C60)</f>
        <v>1</v>
      </c>
      <c r="D61" s="49">
        <v>20</v>
      </c>
      <c r="E61" s="50">
        <v>1</v>
      </c>
      <c r="F61" s="49">
        <v>10</v>
      </c>
      <c r="G61" s="50">
        <v>1</v>
      </c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</row>
    <row r="62" spans="1:53" s="7" customFormat="1" ht="13.2">
      <c r="A62" s="34"/>
      <c r="B62" s="35"/>
      <c r="C62" s="36"/>
      <c r="D62" s="37"/>
      <c r="E62" s="29"/>
      <c r="F62" s="37"/>
      <c r="G62" s="29"/>
      <c r="H62" s="29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</row>
    <row r="63" spans="1:53" s="7" customFormat="1" ht="13.2">
      <c r="A63" s="34"/>
      <c r="B63" s="35"/>
      <c r="C63" s="36"/>
      <c r="D63" s="37"/>
      <c r="E63" s="29"/>
      <c r="F63" s="37"/>
      <c r="G63" s="29"/>
      <c r="H63" s="29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</row>
    <row r="64" spans="1:53" s="7" customFormat="1" ht="13.2">
      <c r="A64" s="34"/>
      <c r="B64" s="35"/>
      <c r="C64" s="36"/>
      <c r="D64" s="37"/>
      <c r="E64" s="29"/>
      <c r="F64" s="37"/>
      <c r="G64" s="29"/>
      <c r="H64" s="29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</row>
    <row r="65" spans="1:53" s="7" customFormat="1" ht="13.2">
      <c r="A65" s="34"/>
      <c r="B65" s="35"/>
      <c r="C65" s="36"/>
      <c r="D65" s="37"/>
      <c r="E65" s="29"/>
      <c r="F65" s="37"/>
      <c r="G65" s="29"/>
      <c r="H65" s="29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</row>
    <row r="66" spans="1:53" s="7" customFormat="1" ht="13.2">
      <c r="A66" s="34"/>
      <c r="B66" s="35"/>
      <c r="C66" s="36"/>
      <c r="D66" s="37"/>
      <c r="E66" s="29"/>
      <c r="F66" s="37"/>
      <c r="G66" s="29"/>
      <c r="H66" s="29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</row>
    <row r="67" spans="1:53" s="7" customFormat="1" ht="13.2">
      <c r="A67" s="34"/>
      <c r="B67" s="35"/>
      <c r="C67" s="36"/>
      <c r="D67" s="37"/>
      <c r="E67" s="29"/>
      <c r="F67" s="37"/>
      <c r="G67" s="29"/>
      <c r="H67" s="29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</row>
    <row r="82" spans="1:63" ht="17.25" customHeight="1"/>
    <row r="83" spans="1:63" ht="41.1" customHeight="1">
      <c r="A83" s="38"/>
      <c r="B83" s="88" t="s">
        <v>31</v>
      </c>
      <c r="C83" s="88"/>
      <c r="D83" s="88"/>
      <c r="E83" s="88"/>
      <c r="F83" s="88"/>
      <c r="G83" s="38"/>
      <c r="H83" s="39"/>
      <c r="I83" s="39"/>
    </row>
    <row r="84" spans="1:63" ht="12.6" thickBot="1"/>
    <row r="85" spans="1:63" s="7" customFormat="1" ht="13.8" thickBot="1">
      <c r="D85" s="40">
        <v>2022</v>
      </c>
      <c r="E85" s="40">
        <v>2023</v>
      </c>
      <c r="F85" s="40">
        <v>2024</v>
      </c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</row>
    <row r="86" spans="1:63" s="7" customFormat="1" ht="13.2">
      <c r="B86" s="30" t="s">
        <v>25</v>
      </c>
      <c r="C86" s="41"/>
      <c r="D86" s="69">
        <v>0</v>
      </c>
      <c r="E86" s="69">
        <v>0</v>
      </c>
      <c r="F86" s="69">
        <v>0</v>
      </c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</row>
    <row r="87" spans="1:63" s="7" customFormat="1" ht="13.2">
      <c r="B87" s="30" t="s">
        <v>22</v>
      </c>
      <c r="C87" s="44"/>
      <c r="D87" s="42">
        <v>0</v>
      </c>
      <c r="E87" s="42">
        <v>0</v>
      </c>
      <c r="F87" s="42">
        <v>0</v>
      </c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</row>
    <row r="88" spans="1:63" s="7" customFormat="1" ht="13.2">
      <c r="B88" s="30" t="s">
        <v>39</v>
      </c>
      <c r="C88" s="44"/>
      <c r="D88" s="42">
        <v>1</v>
      </c>
      <c r="E88" s="42">
        <v>0</v>
      </c>
      <c r="F88" s="42">
        <v>0</v>
      </c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</row>
    <row r="89" spans="1:63" s="7" customFormat="1" ht="13.2">
      <c r="B89" s="30" t="s">
        <v>21</v>
      </c>
      <c r="C89" s="44"/>
      <c r="D89" s="42">
        <v>0</v>
      </c>
      <c r="E89" s="42">
        <v>0</v>
      </c>
      <c r="F89" s="42">
        <v>0</v>
      </c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</row>
    <row r="90" spans="1:63" s="7" customFormat="1" ht="12.75" customHeight="1">
      <c r="B90" s="33" t="s">
        <v>26</v>
      </c>
      <c r="C90" s="44"/>
      <c r="D90" s="42">
        <v>2</v>
      </c>
      <c r="E90" s="42">
        <v>0</v>
      </c>
      <c r="F90" s="42">
        <v>1</v>
      </c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</row>
    <row r="91" spans="1:63" s="7" customFormat="1" ht="15" customHeight="1">
      <c r="B91" s="30" t="s">
        <v>29</v>
      </c>
      <c r="C91" s="44"/>
      <c r="D91" s="42">
        <v>0</v>
      </c>
      <c r="E91" s="42">
        <v>0</v>
      </c>
      <c r="F91" s="42">
        <v>0</v>
      </c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</row>
    <row r="92" spans="1:63" s="7" customFormat="1" ht="15" customHeight="1">
      <c r="B92" s="30" t="s">
        <v>24</v>
      </c>
      <c r="C92" s="44"/>
      <c r="D92" s="42">
        <v>0</v>
      </c>
      <c r="E92" s="42">
        <v>0</v>
      </c>
      <c r="F92" s="42">
        <v>0</v>
      </c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</row>
    <row r="93" spans="1:63" s="7" customFormat="1" ht="13.8" thickBot="1">
      <c r="B93" s="30" t="s">
        <v>23</v>
      </c>
      <c r="C93" s="41"/>
      <c r="D93" s="45">
        <v>0</v>
      </c>
      <c r="E93" s="45">
        <v>0</v>
      </c>
      <c r="F93" s="45">
        <v>0</v>
      </c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</row>
    <row r="96" spans="1:63" ht="18.75" customHeight="1">
      <c r="B96" s="88" t="s">
        <v>32</v>
      </c>
      <c r="C96" s="88"/>
      <c r="D96" s="88"/>
      <c r="E96" s="88"/>
      <c r="F96" s="88"/>
      <c r="BB96" s="5"/>
      <c r="BC96" s="5"/>
      <c r="BD96" s="5"/>
      <c r="BE96" s="5"/>
      <c r="BF96" s="5"/>
      <c r="BG96" s="5"/>
      <c r="BH96" s="5"/>
      <c r="BI96" s="5"/>
      <c r="BJ96" s="5"/>
      <c r="BK96" s="5"/>
    </row>
    <row r="97" spans="3:63">
      <c r="BB97" s="5"/>
      <c r="BC97" s="5"/>
      <c r="BD97" s="5"/>
      <c r="BE97" s="5"/>
      <c r="BF97" s="5"/>
      <c r="BG97" s="5"/>
      <c r="BH97" s="5"/>
      <c r="BI97" s="5"/>
      <c r="BJ97" s="5"/>
      <c r="BK97" s="5"/>
    </row>
    <row r="98" spans="3:63" ht="13.2">
      <c r="C98" s="71">
        <v>27.5</v>
      </c>
      <c r="D98" s="34" t="s">
        <v>33</v>
      </c>
      <c r="BB98" s="5"/>
      <c r="BC98" s="5"/>
      <c r="BD98" s="5"/>
      <c r="BE98" s="5"/>
      <c r="BF98" s="5"/>
      <c r="BG98" s="5"/>
      <c r="BH98" s="5"/>
      <c r="BI98" s="5"/>
      <c r="BJ98" s="5"/>
      <c r="BK98" s="5"/>
    </row>
    <row r="99" spans="3:63" ht="13.2">
      <c r="C99" s="53">
        <v>33.5</v>
      </c>
      <c r="D99" s="34" t="s">
        <v>34</v>
      </c>
      <c r="BB99" s="5"/>
      <c r="BC99" s="5"/>
      <c r="BD99" s="5"/>
      <c r="BE99" s="5"/>
      <c r="BF99" s="5"/>
      <c r="BG99" s="5"/>
      <c r="BH99" s="5"/>
      <c r="BI99" s="5"/>
      <c r="BJ99" s="5"/>
      <c r="BK99" s="5"/>
    </row>
  </sheetData>
  <mergeCells count="13">
    <mergeCell ref="A2:I2"/>
    <mergeCell ref="A3:I3"/>
    <mergeCell ref="A10:I10"/>
    <mergeCell ref="A11:G11"/>
    <mergeCell ref="B12:D12"/>
    <mergeCell ref="E12:G12"/>
    <mergeCell ref="I12:J12"/>
    <mergeCell ref="D49:E49"/>
    <mergeCell ref="B83:F83"/>
    <mergeCell ref="B96:F96"/>
    <mergeCell ref="A47:I47"/>
    <mergeCell ref="B49:C49"/>
    <mergeCell ref="F49:G4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99"/>
  <sheetViews>
    <sheetView workbookViewId="0">
      <selection activeCell="I91" sqref="I91"/>
    </sheetView>
  </sheetViews>
  <sheetFormatPr defaultColWidth="11.375" defaultRowHeight="12"/>
  <cols>
    <col min="1" max="1" width="13.375" style="4" customWidth="1"/>
    <col min="2" max="2" width="11.75" style="4" customWidth="1"/>
    <col min="3" max="7" width="11.375" style="4"/>
    <col min="8" max="8" width="10.125" style="4" customWidth="1"/>
    <col min="9" max="9" width="11.375" style="4"/>
    <col min="10" max="13" width="11.375" style="5"/>
    <col min="14" max="50" width="5" style="5" customWidth="1"/>
    <col min="51" max="53" width="11.375" style="5"/>
    <col min="54" max="16384" width="11.375" style="4"/>
  </cols>
  <sheetData>
    <row r="1" spans="1:52" ht="15" customHeight="1"/>
    <row r="2" spans="1:52" ht="22.8">
      <c r="A2" s="73" t="s">
        <v>38</v>
      </c>
      <c r="B2" s="73"/>
      <c r="C2" s="73"/>
      <c r="D2" s="73"/>
      <c r="E2" s="73"/>
      <c r="F2" s="73"/>
      <c r="G2" s="73"/>
      <c r="H2" s="74"/>
      <c r="I2" s="74"/>
      <c r="J2" s="6"/>
    </row>
    <row r="3" spans="1:52" ht="15.75" customHeight="1">
      <c r="A3" s="75" t="s">
        <v>0</v>
      </c>
      <c r="B3" s="75"/>
      <c r="C3" s="75"/>
      <c r="D3" s="75"/>
      <c r="E3" s="75"/>
      <c r="F3" s="75"/>
      <c r="G3" s="75"/>
      <c r="H3" s="76"/>
      <c r="I3" s="76"/>
      <c r="J3" s="6"/>
    </row>
    <row r="4" spans="1:52" ht="6.75" customHeight="1">
      <c r="F4" s="7"/>
    </row>
    <row r="5" spans="1:52" ht="13.8" thickBot="1">
      <c r="F5" s="7"/>
    </row>
    <row r="6" spans="1:52" s="1" customFormat="1" ht="14.4" thickBot="1">
      <c r="A6" s="8" t="s">
        <v>1</v>
      </c>
      <c r="B6" s="9">
        <v>2022</v>
      </c>
      <c r="C6" s="9">
        <v>2023</v>
      </c>
      <c r="D6" s="8">
        <v>2024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52" s="1" customFormat="1" ht="13.8">
      <c r="A7" s="10" t="s">
        <v>2</v>
      </c>
      <c r="B7" s="11">
        <v>0.79410000000000003</v>
      </c>
      <c r="C7" s="11">
        <v>0.75</v>
      </c>
      <c r="D7" s="62">
        <v>0.92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52" ht="15" customHeight="1">
      <c r="D8" s="3"/>
    </row>
    <row r="9" spans="1:52" ht="15" customHeight="1"/>
    <row r="10" spans="1:52" ht="17.399999999999999">
      <c r="A10" s="77" t="s">
        <v>3</v>
      </c>
      <c r="B10" s="77"/>
      <c r="C10" s="77"/>
      <c r="D10" s="77"/>
      <c r="E10" s="77"/>
      <c r="F10" s="77"/>
      <c r="G10" s="77"/>
      <c r="H10" s="78"/>
      <c r="I10" s="78"/>
    </row>
    <row r="11" spans="1:52" ht="12" customHeight="1" thickBot="1">
      <c r="A11" s="85"/>
      <c r="B11" s="85"/>
      <c r="C11" s="85"/>
      <c r="D11" s="85"/>
      <c r="E11" s="85"/>
      <c r="F11" s="85"/>
      <c r="G11" s="85"/>
      <c r="H11" s="12"/>
    </row>
    <row r="12" spans="1:52" s="1" customFormat="1" ht="14.4" thickBot="1">
      <c r="B12" s="80" t="s">
        <v>4</v>
      </c>
      <c r="C12" s="81"/>
      <c r="D12" s="82"/>
      <c r="E12" s="80" t="s">
        <v>5</v>
      </c>
      <c r="F12" s="83"/>
      <c r="G12" s="84"/>
      <c r="H12" s="13" t="s">
        <v>6</v>
      </c>
      <c r="I12" s="89" t="s">
        <v>7</v>
      </c>
      <c r="J12" s="76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s="1" customFormat="1" ht="14.4" thickBot="1">
      <c r="A13" s="14"/>
      <c r="B13" s="15" t="s">
        <v>8</v>
      </c>
      <c r="C13" s="16" t="s">
        <v>9</v>
      </c>
      <c r="D13" s="17" t="s">
        <v>10</v>
      </c>
      <c r="E13" s="18" t="s">
        <v>8</v>
      </c>
      <c r="F13" s="16" t="s">
        <v>9</v>
      </c>
      <c r="G13" s="17" t="s">
        <v>10</v>
      </c>
      <c r="H13" s="19" t="s">
        <v>11</v>
      </c>
      <c r="I13" s="1" t="s">
        <v>12</v>
      </c>
      <c r="J13" s="1" t="s">
        <v>13</v>
      </c>
      <c r="K13" s="2"/>
      <c r="L13" s="2"/>
      <c r="M13" s="2"/>
      <c r="N13" s="2"/>
      <c r="O13" s="2"/>
      <c r="P13" s="2"/>
      <c r="Q13" s="2"/>
      <c r="R13" s="2"/>
      <c r="S13" s="2"/>
      <c r="T13" s="20"/>
      <c r="U13" s="2"/>
      <c r="V13" s="2"/>
      <c r="W13" s="2"/>
      <c r="X13" s="20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ht="14.4" thickBot="1">
      <c r="A14" s="54">
        <v>2022</v>
      </c>
      <c r="B14" s="55">
        <v>0.6</v>
      </c>
      <c r="C14" s="56">
        <v>0.89390000000000003</v>
      </c>
      <c r="D14" s="61" t="s">
        <v>37</v>
      </c>
      <c r="E14" s="55">
        <v>0.6</v>
      </c>
      <c r="F14" s="56">
        <v>0.91310000000000002</v>
      </c>
      <c r="G14" s="58" t="s">
        <v>37</v>
      </c>
      <c r="H14" s="59" t="s">
        <v>14</v>
      </c>
      <c r="I14" s="51">
        <v>0.50949999999999995</v>
      </c>
      <c r="J14" s="51">
        <v>0.51470000000000005</v>
      </c>
      <c r="T14" s="24"/>
      <c r="X14" s="24"/>
    </row>
    <row r="15" spans="1:52" ht="14.4" thickBot="1">
      <c r="A15" s="54">
        <v>2023</v>
      </c>
      <c r="B15" s="55">
        <v>0.6</v>
      </c>
      <c r="C15" s="56">
        <v>0.87580000000000002</v>
      </c>
      <c r="D15" s="61">
        <f>(C15-C14)/C14</f>
        <v>-2.0248349927284935E-2</v>
      </c>
      <c r="E15" s="55">
        <v>0.6</v>
      </c>
      <c r="F15" s="56">
        <v>0.90990000000000004</v>
      </c>
      <c r="G15" s="58">
        <f>(F15-F14)/F14</f>
        <v>-3.5045449567407518E-3</v>
      </c>
      <c r="H15" s="59" t="s">
        <v>14</v>
      </c>
      <c r="I15" s="90">
        <v>0.4698</v>
      </c>
      <c r="J15" s="90">
        <v>0.45379999999999998</v>
      </c>
      <c r="T15" s="24"/>
      <c r="X15" s="24"/>
    </row>
    <row r="16" spans="1:52" ht="14.4" thickBot="1">
      <c r="A16" s="63">
        <v>2024</v>
      </c>
      <c r="B16" s="64">
        <v>0.6</v>
      </c>
      <c r="C16" s="65">
        <v>0.81</v>
      </c>
      <c r="D16" s="66">
        <f>(C16-C15)/C15</f>
        <v>-7.5131308517926432E-2</v>
      </c>
      <c r="E16" s="64">
        <v>0.6</v>
      </c>
      <c r="F16" s="65">
        <v>0.84060000000000001</v>
      </c>
      <c r="G16" s="67">
        <f>(F16-F15)/F15</f>
        <v>-7.6162215628091029E-2</v>
      </c>
      <c r="H16" s="68" t="s">
        <v>14</v>
      </c>
      <c r="I16" s="70">
        <v>0.45800000000000002</v>
      </c>
      <c r="J16" s="70">
        <v>0.42049999999999998</v>
      </c>
      <c r="T16" s="22"/>
      <c r="U16" s="23"/>
      <c r="X16" s="22"/>
      <c r="Y16" s="23"/>
    </row>
    <row r="17" spans="12:25">
      <c r="T17" s="22"/>
      <c r="U17" s="23"/>
      <c r="X17" s="22"/>
      <c r="Y17" s="23"/>
    </row>
    <row r="18" spans="12:25">
      <c r="T18" s="22"/>
      <c r="U18" s="23"/>
      <c r="X18" s="22"/>
      <c r="Y18" s="23"/>
    </row>
    <row r="19" spans="12:25">
      <c r="T19" s="22"/>
      <c r="U19" s="23"/>
      <c r="X19" s="22"/>
      <c r="Y19" s="23"/>
    </row>
    <row r="20" spans="12:25">
      <c r="T20" s="22"/>
      <c r="U20" s="23"/>
      <c r="X20" s="22"/>
      <c r="Y20" s="23"/>
    </row>
    <row r="21" spans="12:25">
      <c r="T21" s="22"/>
      <c r="U21" s="23"/>
      <c r="X21" s="22"/>
      <c r="Y21" s="23"/>
    </row>
    <row r="22" spans="12:25">
      <c r="L22" s="23"/>
      <c r="M22" s="23"/>
    </row>
    <row r="24" spans="12:25">
      <c r="W24" s="24"/>
    </row>
    <row r="25" spans="12:25">
      <c r="W25" s="24"/>
    </row>
    <row r="26" spans="12:25">
      <c r="W26" s="24"/>
    </row>
    <row r="27" spans="12:25">
      <c r="W27" s="24"/>
    </row>
    <row r="28" spans="12:25">
      <c r="W28" s="24"/>
    </row>
    <row r="29" spans="12:25">
      <c r="W29" s="24"/>
    </row>
    <row r="46" spans="1:9" ht="12" customHeight="1"/>
    <row r="47" spans="1:9" ht="19.05" customHeight="1">
      <c r="A47" s="79" t="s">
        <v>15</v>
      </c>
      <c r="B47" s="79"/>
      <c r="C47" s="79"/>
      <c r="D47" s="79"/>
      <c r="E47" s="79"/>
      <c r="F47" s="79"/>
      <c r="G47" s="79"/>
      <c r="H47" s="78"/>
      <c r="I47" s="78"/>
    </row>
    <row r="48" spans="1:9" ht="12.6" thickBot="1"/>
    <row r="49" spans="1:53" s="7" customFormat="1" ht="14.1" customHeight="1" thickBot="1">
      <c r="B49" s="86">
        <v>2022</v>
      </c>
      <c r="C49" s="87"/>
      <c r="D49" s="86">
        <v>2023</v>
      </c>
      <c r="E49" s="87"/>
      <c r="F49" s="86">
        <v>2024</v>
      </c>
      <c r="G49" s="87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</row>
    <row r="50" spans="1:53" s="7" customFormat="1" ht="13.8" thickBot="1">
      <c r="A50" s="48" t="s">
        <v>16</v>
      </c>
      <c r="B50" s="26" t="s">
        <v>17</v>
      </c>
      <c r="C50" s="17" t="s">
        <v>18</v>
      </c>
      <c r="D50" s="26" t="s">
        <v>17</v>
      </c>
      <c r="E50" s="17" t="s">
        <v>18</v>
      </c>
      <c r="F50" s="26" t="s">
        <v>17</v>
      </c>
      <c r="G50" s="17" t="s">
        <v>18</v>
      </c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</row>
    <row r="51" spans="1:53" s="7" customFormat="1" ht="13.2">
      <c r="A51" s="30" t="s">
        <v>19</v>
      </c>
      <c r="B51" s="27">
        <v>118</v>
      </c>
      <c r="C51" s="28">
        <f>B51/B61</f>
        <v>0.89393939393939392</v>
      </c>
      <c r="D51" s="27">
        <v>105.1</v>
      </c>
      <c r="E51" s="28">
        <v>0.87583333333333324</v>
      </c>
      <c r="F51" s="27">
        <v>97.199999999999989</v>
      </c>
      <c r="G51" s="28">
        <v>0.81</v>
      </c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</row>
    <row r="52" spans="1:53" s="7" customFormat="1" ht="13.2">
      <c r="A52" s="30" t="s">
        <v>25</v>
      </c>
      <c r="B52" s="31">
        <v>0</v>
      </c>
      <c r="C52" s="32">
        <f>B52/B61</f>
        <v>0</v>
      </c>
      <c r="D52" s="31">
        <v>2.9</v>
      </c>
      <c r="E52" s="32">
        <v>2.4166666666666666E-2</v>
      </c>
      <c r="F52" s="31">
        <v>5.8</v>
      </c>
      <c r="G52" s="32">
        <v>4.8333333333333339E-2</v>
      </c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</row>
    <row r="53" spans="1:53" s="7" customFormat="1" ht="13.2">
      <c r="A53" s="30" t="s">
        <v>22</v>
      </c>
      <c r="B53" s="31">
        <v>0</v>
      </c>
      <c r="C53" s="32">
        <f>B53/B61</f>
        <v>0</v>
      </c>
      <c r="D53" s="31">
        <v>0</v>
      </c>
      <c r="E53" s="32">
        <v>0</v>
      </c>
      <c r="F53" s="31">
        <v>0</v>
      </c>
      <c r="G53" s="32">
        <v>0</v>
      </c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</row>
    <row r="54" spans="1:53" s="7" customFormat="1" ht="13.2">
      <c r="A54" s="30" t="s">
        <v>20</v>
      </c>
      <c r="B54" s="31">
        <v>0</v>
      </c>
      <c r="C54" s="32">
        <f>B54/B61</f>
        <v>0</v>
      </c>
      <c r="D54" s="31">
        <v>0</v>
      </c>
      <c r="E54" s="32">
        <v>0</v>
      </c>
      <c r="F54" s="31">
        <v>0</v>
      </c>
      <c r="G54" s="32">
        <v>0</v>
      </c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</row>
    <row r="55" spans="1:53" s="7" customFormat="1" ht="13.2">
      <c r="A55" s="30" t="s">
        <v>21</v>
      </c>
      <c r="B55" s="31">
        <v>5</v>
      </c>
      <c r="C55" s="32">
        <f>B55/B61</f>
        <v>3.787878787878788E-2</v>
      </c>
      <c r="D55" s="31">
        <v>5</v>
      </c>
      <c r="E55" s="32">
        <v>4.1666666666666664E-2</v>
      </c>
      <c r="F55" s="31">
        <v>5</v>
      </c>
      <c r="G55" s="32">
        <v>4.1666666666666671E-2</v>
      </c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</row>
    <row r="56" spans="1:53" s="7" customFormat="1" ht="12.75" customHeight="1">
      <c r="A56" s="33" t="s">
        <v>26</v>
      </c>
      <c r="B56" s="31">
        <v>7</v>
      </c>
      <c r="C56" s="32">
        <f>B56/B61</f>
        <v>5.3030303030303032E-2</v>
      </c>
      <c r="D56" s="31">
        <v>7</v>
      </c>
      <c r="E56" s="32">
        <v>5.8333333333333334E-2</v>
      </c>
      <c r="F56" s="31">
        <v>12</v>
      </c>
      <c r="G56" s="32">
        <v>0.1</v>
      </c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</row>
    <row r="57" spans="1:53" ht="13.2">
      <c r="A57" s="30" t="s">
        <v>30</v>
      </c>
      <c r="B57" s="31">
        <v>0</v>
      </c>
      <c r="C57" s="32">
        <f>B57/B61</f>
        <v>0</v>
      </c>
      <c r="D57" s="31">
        <v>0</v>
      </c>
      <c r="E57" s="32">
        <v>0</v>
      </c>
      <c r="F57" s="31">
        <v>0</v>
      </c>
      <c r="G57" s="32">
        <v>0</v>
      </c>
      <c r="H57" s="5"/>
      <c r="I57" s="5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</row>
    <row r="58" spans="1:53" s="7" customFormat="1" ht="13.2">
      <c r="A58" s="30" t="s">
        <v>29</v>
      </c>
      <c r="B58" s="31">
        <v>2</v>
      </c>
      <c r="C58" s="32">
        <f>B58/B61</f>
        <v>1.5151515151515152E-2</v>
      </c>
      <c r="D58" s="31">
        <v>0</v>
      </c>
      <c r="E58" s="32">
        <v>0</v>
      </c>
      <c r="F58" s="31">
        <v>0</v>
      </c>
      <c r="G58" s="32">
        <v>0</v>
      </c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</row>
    <row r="59" spans="1:53" s="7" customFormat="1" ht="13.2">
      <c r="A59" s="30" t="s">
        <v>24</v>
      </c>
      <c r="B59" s="31">
        <v>0</v>
      </c>
      <c r="C59" s="32">
        <f>B59/B61</f>
        <v>0</v>
      </c>
      <c r="D59" s="31">
        <v>0</v>
      </c>
      <c r="E59" s="32">
        <v>0</v>
      </c>
      <c r="F59" s="31">
        <v>0</v>
      </c>
      <c r="G59" s="32">
        <v>0</v>
      </c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</row>
    <row r="60" spans="1:53" s="7" customFormat="1" ht="13.2">
      <c r="A60" s="30" t="s">
        <v>23</v>
      </c>
      <c r="B60" s="31">
        <v>0</v>
      </c>
      <c r="C60" s="32">
        <f>B60/B61</f>
        <v>0</v>
      </c>
      <c r="D60" s="31">
        <v>0</v>
      </c>
      <c r="E60" s="32">
        <v>0</v>
      </c>
      <c r="F60" s="31">
        <v>0</v>
      </c>
      <c r="G60" s="32">
        <v>0</v>
      </c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</row>
    <row r="61" spans="1:53" s="7" customFormat="1" ht="13.8" thickBot="1">
      <c r="A61" s="30" t="s">
        <v>27</v>
      </c>
      <c r="B61" s="49">
        <f>SUM(B51:B60)</f>
        <v>132</v>
      </c>
      <c r="C61" s="50">
        <f>SUM(C51:C60)</f>
        <v>0.99999999999999989</v>
      </c>
      <c r="D61" s="49">
        <v>120</v>
      </c>
      <c r="E61" s="50">
        <v>1</v>
      </c>
      <c r="F61" s="49">
        <v>119.99999999999999</v>
      </c>
      <c r="G61" s="50">
        <v>1</v>
      </c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</row>
    <row r="62" spans="1:53" s="7" customFormat="1" ht="13.2">
      <c r="A62" s="34"/>
      <c r="B62" s="35"/>
      <c r="C62" s="36"/>
      <c r="D62" s="37"/>
      <c r="E62" s="29"/>
      <c r="F62" s="37"/>
      <c r="G62" s="29"/>
      <c r="H62" s="29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</row>
    <row r="63" spans="1:53" s="7" customFormat="1" ht="13.2">
      <c r="A63" s="34"/>
      <c r="B63" s="35"/>
      <c r="C63" s="36"/>
      <c r="D63" s="37"/>
      <c r="E63" s="29"/>
      <c r="F63" s="37"/>
      <c r="G63" s="29"/>
      <c r="H63" s="29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</row>
    <row r="64" spans="1:53" s="7" customFormat="1" ht="13.2">
      <c r="A64" s="34"/>
      <c r="B64" s="35"/>
      <c r="C64" s="36"/>
      <c r="D64" s="37"/>
      <c r="E64" s="29"/>
      <c r="F64" s="37"/>
      <c r="G64" s="29"/>
      <c r="H64" s="29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</row>
    <row r="65" spans="1:53" s="7" customFormat="1" ht="13.2">
      <c r="A65" s="34"/>
      <c r="B65" s="35"/>
      <c r="C65" s="36"/>
      <c r="D65" s="37"/>
      <c r="E65" s="29"/>
      <c r="F65" s="37"/>
      <c r="G65" s="29"/>
      <c r="H65" s="29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</row>
    <row r="66" spans="1:53" s="7" customFormat="1" ht="13.2">
      <c r="A66" s="34"/>
      <c r="B66" s="35"/>
      <c r="C66" s="36"/>
      <c r="D66" s="37"/>
      <c r="E66" s="29"/>
      <c r="F66" s="37"/>
      <c r="G66" s="29"/>
      <c r="H66" s="29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</row>
    <row r="67" spans="1:53" s="7" customFormat="1" ht="13.2">
      <c r="A67" s="34"/>
      <c r="B67" s="35"/>
      <c r="C67" s="36"/>
      <c r="D67" s="37"/>
      <c r="E67" s="29"/>
      <c r="F67" s="37"/>
      <c r="G67" s="29"/>
      <c r="H67" s="29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</row>
    <row r="82" spans="1:63" ht="17.25" customHeight="1"/>
    <row r="83" spans="1:63" ht="41.1" customHeight="1">
      <c r="A83" s="38"/>
      <c r="B83" s="88" t="s">
        <v>31</v>
      </c>
      <c r="C83" s="88"/>
      <c r="D83" s="88"/>
      <c r="E83" s="88"/>
      <c r="F83" s="88"/>
      <c r="G83" s="38"/>
      <c r="H83" s="39"/>
      <c r="I83" s="39"/>
    </row>
    <row r="84" spans="1:63" ht="12.6" thickBot="1"/>
    <row r="85" spans="1:63" s="7" customFormat="1" ht="13.8" thickBot="1">
      <c r="D85" s="40">
        <v>2022</v>
      </c>
      <c r="E85" s="40">
        <v>2023</v>
      </c>
      <c r="F85" s="40">
        <v>2024</v>
      </c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</row>
    <row r="86" spans="1:63" s="7" customFormat="1" ht="13.2">
      <c r="B86" s="30" t="s">
        <v>25</v>
      </c>
      <c r="C86" s="41"/>
      <c r="D86" s="69">
        <v>5</v>
      </c>
      <c r="E86" s="69">
        <v>7</v>
      </c>
      <c r="F86" s="69">
        <v>5</v>
      </c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</row>
    <row r="87" spans="1:63" s="7" customFormat="1" ht="13.2">
      <c r="B87" s="30" t="s">
        <v>22</v>
      </c>
      <c r="C87" s="44"/>
      <c r="D87" s="42">
        <v>2</v>
      </c>
      <c r="E87" s="42">
        <v>1</v>
      </c>
      <c r="F87" s="42">
        <v>3</v>
      </c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</row>
    <row r="88" spans="1:63" s="7" customFormat="1" ht="13.2">
      <c r="B88" s="30" t="s">
        <v>39</v>
      </c>
      <c r="C88" s="44"/>
      <c r="D88" s="42">
        <v>1</v>
      </c>
      <c r="E88" s="42">
        <v>1</v>
      </c>
      <c r="F88" s="42">
        <v>1</v>
      </c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</row>
    <row r="89" spans="1:63" s="7" customFormat="1" ht="13.2">
      <c r="B89" s="30" t="s">
        <v>21</v>
      </c>
      <c r="C89" s="44"/>
      <c r="D89" s="42">
        <v>2</v>
      </c>
      <c r="E89" s="42">
        <v>1</v>
      </c>
      <c r="F89" s="42">
        <v>1</v>
      </c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</row>
    <row r="90" spans="1:63" s="7" customFormat="1" ht="12.75" customHeight="1">
      <c r="B90" s="33" t="s">
        <v>26</v>
      </c>
      <c r="C90" s="44"/>
      <c r="D90" s="42">
        <v>8</v>
      </c>
      <c r="E90" s="42">
        <v>9</v>
      </c>
      <c r="F90" s="42">
        <v>6</v>
      </c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</row>
    <row r="91" spans="1:63" s="7" customFormat="1" ht="15" customHeight="1">
      <c r="B91" s="30" t="s">
        <v>29</v>
      </c>
      <c r="C91" s="44"/>
      <c r="D91" s="42">
        <v>6</v>
      </c>
      <c r="E91" s="42">
        <v>5</v>
      </c>
      <c r="F91" s="42">
        <v>9</v>
      </c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</row>
    <row r="92" spans="1:63" s="7" customFormat="1" ht="15" customHeight="1">
      <c r="B92" s="30" t="s">
        <v>24</v>
      </c>
      <c r="C92" s="44"/>
      <c r="D92" s="42">
        <v>0</v>
      </c>
      <c r="E92" s="42">
        <v>0</v>
      </c>
      <c r="F92" s="42">
        <v>0</v>
      </c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</row>
    <row r="93" spans="1:63" s="7" customFormat="1" ht="13.8" thickBot="1">
      <c r="B93" s="30" t="s">
        <v>23</v>
      </c>
      <c r="C93" s="41"/>
      <c r="D93" s="45">
        <v>0</v>
      </c>
      <c r="E93" s="45">
        <v>0</v>
      </c>
      <c r="F93" s="45">
        <v>2</v>
      </c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</row>
    <row r="96" spans="1:63" ht="18.75" customHeight="1">
      <c r="B96" s="88" t="s">
        <v>32</v>
      </c>
      <c r="C96" s="88"/>
      <c r="D96" s="88"/>
      <c r="E96" s="88"/>
      <c r="F96" s="88"/>
      <c r="BB96" s="5"/>
      <c r="BC96" s="5"/>
      <c r="BD96" s="5"/>
      <c r="BE96" s="5"/>
      <c r="BF96" s="5"/>
      <c r="BG96" s="5"/>
      <c r="BH96" s="5"/>
      <c r="BI96" s="5"/>
      <c r="BJ96" s="5"/>
      <c r="BK96" s="5"/>
    </row>
    <row r="97" spans="3:63">
      <c r="BB97" s="5"/>
      <c r="BC97" s="5"/>
      <c r="BD97" s="5"/>
      <c r="BE97" s="5"/>
      <c r="BF97" s="5"/>
      <c r="BG97" s="5"/>
      <c r="BH97" s="5"/>
      <c r="BI97" s="5"/>
      <c r="BJ97" s="5"/>
      <c r="BK97" s="5"/>
    </row>
    <row r="98" spans="3:63" ht="13.2">
      <c r="C98" s="71">
        <v>23.25</v>
      </c>
      <c r="D98" s="34" t="s">
        <v>33</v>
      </c>
      <c r="BB98" s="5"/>
      <c r="BC98" s="5"/>
      <c r="BD98" s="5"/>
      <c r="BE98" s="5"/>
      <c r="BF98" s="5"/>
      <c r="BG98" s="5"/>
      <c r="BH98" s="5"/>
      <c r="BI98" s="5"/>
      <c r="BJ98" s="5"/>
      <c r="BK98" s="5"/>
    </row>
    <row r="99" spans="3:63" ht="13.2">
      <c r="C99" s="53">
        <v>39.17</v>
      </c>
      <c r="D99" s="34" t="s">
        <v>34</v>
      </c>
      <c r="BB99" s="5"/>
      <c r="BC99" s="5"/>
      <c r="BD99" s="5"/>
      <c r="BE99" s="5"/>
      <c r="BF99" s="5"/>
      <c r="BG99" s="5"/>
      <c r="BH99" s="5"/>
      <c r="BI99" s="5"/>
      <c r="BJ99" s="5"/>
      <c r="BK99" s="5"/>
    </row>
  </sheetData>
  <mergeCells count="13">
    <mergeCell ref="A2:I2"/>
    <mergeCell ref="A3:I3"/>
    <mergeCell ref="A10:I10"/>
    <mergeCell ref="A11:G11"/>
    <mergeCell ref="B12:D12"/>
    <mergeCell ref="E12:G12"/>
    <mergeCell ref="I12:J12"/>
    <mergeCell ref="A47:I47"/>
    <mergeCell ref="B49:C49"/>
    <mergeCell ref="B83:F83"/>
    <mergeCell ref="B96:F96"/>
    <mergeCell ref="D49:E49"/>
    <mergeCell ref="F49:G4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W. Encanto</vt:lpstr>
      <vt:lpstr>Capitol Complex</vt:lpstr>
      <vt:lpstr>Site 189 (S. 16th St.)</vt:lpstr>
      <vt:lpstr>'W. Encanto'!Print_Area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ADOA LAN</dc:creator>
  <cp:lastModifiedBy>Madlen Dodova</cp:lastModifiedBy>
  <cp:lastPrinted>2015-02-20T19:18:35Z</cp:lastPrinted>
  <dcterms:created xsi:type="dcterms:W3CDTF">2001-08-01T17:13:08Z</dcterms:created>
  <dcterms:modified xsi:type="dcterms:W3CDTF">2024-10-11T19:53:40Z</dcterms:modified>
</cp:coreProperties>
</file>