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24212\Desktop\10.3\"/>
    </mc:Choice>
  </mc:AlternateContent>
  <bookViews>
    <workbookView xWindow="0" yWindow="0" windowWidth="23040" windowHeight="9192"/>
  </bookViews>
  <sheets>
    <sheet name="Capitol Complex" sheetId="4" r:id="rId1"/>
  </sheets>
  <definedNames>
    <definedName name="_xlnm.Print_Area" localSheetId="0">'Capitol Complex'!$A$1:$I$102</definedName>
  </definedNames>
  <calcPr calcId="162913"/>
</workbook>
</file>

<file path=xl/calcChain.xml><?xml version="1.0" encoding="utf-8"?>
<calcChain xmlns="http://schemas.openxmlformats.org/spreadsheetml/2006/main">
  <c r="G20" i="4" l="1"/>
  <c r="D20" i="4"/>
  <c r="D19" i="4" l="1"/>
  <c r="G19" i="4"/>
  <c r="D18" i="4" l="1"/>
  <c r="G18" i="4"/>
  <c r="G17" i="4"/>
  <c r="D17" i="4"/>
  <c r="D16" i="4"/>
  <c r="G16" i="4"/>
  <c r="G15" i="4"/>
  <c r="D15" i="4"/>
</calcChain>
</file>

<file path=xl/sharedStrings.xml><?xml version="1.0" encoding="utf-8"?>
<sst xmlns="http://schemas.openxmlformats.org/spreadsheetml/2006/main" count="63" uniqueCount="38">
  <si>
    <t>Survey Year</t>
  </si>
  <si>
    <t>Response Rate</t>
  </si>
  <si>
    <t>Annual TRP Goals (as Established by Maricopa County) and Actuals</t>
  </si>
  <si>
    <t>SOV Trip Rate</t>
  </si>
  <si>
    <t>SOV Miles Traveled Rate</t>
  </si>
  <si>
    <t>Achieved</t>
  </si>
  <si>
    <t>All State Employees</t>
  </si>
  <si>
    <t>Goal</t>
  </si>
  <si>
    <t>Actual</t>
  </si>
  <si>
    <t>% Change</t>
  </si>
  <si>
    <t>Goal?</t>
  </si>
  <si>
    <t>SOV Trip Actual</t>
  </si>
  <si>
    <t>SOVMT Actual</t>
  </si>
  <si>
    <t>NO</t>
  </si>
  <si>
    <t>Number and Percentage of Commute Trips/Week by Mode</t>
  </si>
  <si>
    <t>Mode</t>
  </si>
  <si>
    <t>Trips/Week</t>
  </si>
  <si>
    <t>% Trips</t>
  </si>
  <si>
    <t>SOV</t>
  </si>
  <si>
    <t>Bus</t>
  </si>
  <si>
    <t>Carpool</t>
  </si>
  <si>
    <t>Bicycle</t>
  </si>
  <si>
    <t>Walk</t>
  </si>
  <si>
    <t>Vanpool</t>
  </si>
  <si>
    <t>AFV</t>
  </si>
  <si>
    <t>CWW</t>
  </si>
  <si>
    <t>TOTAL</t>
  </si>
  <si>
    <t>Telework</t>
  </si>
  <si>
    <t>YES</t>
  </si>
  <si>
    <t>Light Rail</t>
  </si>
  <si>
    <t>Average Commute Distance and Time</t>
  </si>
  <si>
    <t>miles traveled each trip one-way</t>
  </si>
  <si>
    <t>minutes traveled each trip one-way</t>
  </si>
  <si>
    <t>Number of Employees Interested in an Alternate Mode</t>
  </si>
  <si>
    <t>Pharmacy Board - Capitol Complex</t>
  </si>
  <si>
    <t>*Survey was not conducted in 2014.</t>
  </si>
  <si>
    <t>Travel Reduction Results from Annual Travel Reduction Survey</t>
  </si>
  <si>
    <t>Bus/ Light 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</si>
</sst>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20">
    <font>
      <sz val="9"/>
      <name val="Geneva"/>
    </font>
    <font>
      <sz val="9"/>
      <name val="Geneva"/>
    </font>
    <font>
      <sz val="11"/>
      <name val="Times New Roman"/>
      <family val="1"/>
    </font>
    <font>
      <sz val="11"/>
      <color indexed="9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18"/>
      <name val="Times New Roman"/>
      <family val="1"/>
    </font>
    <font>
      <b/>
      <sz val="18"/>
      <color indexed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1"/>
      <color indexed="9"/>
      <name val="Times New Roman"/>
      <family val="1"/>
    </font>
    <font>
      <b/>
      <sz val="9"/>
      <color indexed="9"/>
      <name val="Times New Roman"/>
      <family val="1"/>
    </font>
    <font>
      <sz val="10"/>
      <color indexed="9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9" fontId="4" fillId="0" borderId="0" xfId="2" applyFont="1" applyBorder="1"/>
    <xf numFmtId="0" fontId="5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9" fontId="2" fillId="0" borderId="3" xfId="2" applyFont="1" applyBorder="1"/>
    <xf numFmtId="0" fontId="13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5" fillId="0" borderId="0" xfId="0" applyFont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16" fillId="0" borderId="0" xfId="0" applyNumberFormat="1" applyFont="1"/>
    <xf numFmtId="0" fontId="16" fillId="0" borderId="0" xfId="0" applyFont="1"/>
    <xf numFmtId="2" fontId="6" fillId="0" borderId="0" xfId="0" applyNumberFormat="1" applyFont="1"/>
    <xf numFmtId="0" fontId="17" fillId="0" borderId="0" xfId="0" applyFont="1"/>
    <xf numFmtId="0" fontId="10" fillId="0" borderId="13" xfId="0" applyFont="1" applyBorder="1" applyAlignment="1">
      <alignment horizontal="center"/>
    </xf>
    <xf numFmtId="3" fontId="10" fillId="0" borderId="14" xfId="1" applyNumberFormat="1" applyFont="1" applyBorder="1"/>
    <xf numFmtId="164" fontId="10" fillId="0" borderId="15" xfId="2" applyNumberFormat="1" applyFont="1" applyBorder="1"/>
    <xf numFmtId="164" fontId="17" fillId="0" borderId="0" xfId="0" applyNumberFormat="1" applyFont="1" applyBorder="1"/>
    <xf numFmtId="0" fontId="10" fillId="0" borderId="16" xfId="0" applyFont="1" applyBorder="1"/>
    <xf numFmtId="3" fontId="10" fillId="0" borderId="17" xfId="1" applyNumberFormat="1" applyFont="1" applyBorder="1"/>
    <xf numFmtId="164" fontId="10" fillId="0" borderId="12" xfId="2" applyNumberFormat="1" applyFont="1" applyBorder="1"/>
    <xf numFmtId="0" fontId="10" fillId="0" borderId="16" xfId="0" applyFont="1" applyBorder="1" applyAlignment="1">
      <alignment wrapText="1"/>
    </xf>
    <xf numFmtId="0" fontId="10" fillId="0" borderId="0" xfId="0" applyFont="1" applyBorder="1"/>
    <xf numFmtId="3" fontId="10" fillId="0" borderId="0" xfId="0" applyNumberFormat="1" applyFont="1" applyBorder="1"/>
    <xf numFmtId="164" fontId="10" fillId="0" borderId="0" xfId="2" applyNumberFormat="1" applyFont="1" applyBorder="1"/>
    <xf numFmtId="3" fontId="17" fillId="0" borderId="0" xfId="0" applyNumberFormat="1" applyFont="1" applyBorder="1"/>
    <xf numFmtId="0" fontId="1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0" fillId="0" borderId="1" xfId="0" applyFont="1" applyBorder="1" applyAlignment="1">
      <alignment horizontal="center"/>
    </xf>
    <xf numFmtId="1" fontId="10" fillId="0" borderId="18" xfId="2" applyNumberFormat="1" applyFont="1" applyBorder="1"/>
    <xf numFmtId="1" fontId="10" fillId="0" borderId="19" xfId="1" applyNumberFormat="1" applyFont="1" applyBorder="1" applyAlignment="1">
      <alignment horizontal="center"/>
    </xf>
    <xf numFmtId="1" fontId="10" fillId="0" borderId="20" xfId="2" applyNumberFormat="1" applyFont="1" applyBorder="1"/>
    <xf numFmtId="1" fontId="10" fillId="0" borderId="21" xfId="1" applyNumberFormat="1" applyFont="1" applyBorder="1" applyAlignment="1">
      <alignment horizontal="center"/>
    </xf>
    <xf numFmtId="0" fontId="17" fillId="0" borderId="0" xfId="0" applyFont="1" applyAlignment="1"/>
    <xf numFmtId="1" fontId="10" fillId="0" borderId="22" xfId="2" applyNumberFormat="1" applyFont="1" applyBorder="1"/>
    <xf numFmtId="1" fontId="10" fillId="0" borderId="23" xfId="1" applyNumberFormat="1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3" fontId="10" fillId="0" borderId="24" xfId="0" applyNumberFormat="1" applyFont="1" applyBorder="1"/>
    <xf numFmtId="164" fontId="10" fillId="0" borderId="25" xfId="2" applyNumberFormat="1" applyFont="1" applyBorder="1"/>
    <xf numFmtId="164" fontId="2" fillId="0" borderId="0" xfId="2" applyNumberFormat="1" applyFont="1" applyAlignment="1">
      <alignment horizontal="center"/>
    </xf>
    <xf numFmtId="0" fontId="14" fillId="0" borderId="0" xfId="0" applyFont="1"/>
    <xf numFmtId="164" fontId="2" fillId="0" borderId="26" xfId="2" applyNumberFormat="1" applyFont="1" applyBorder="1" applyAlignment="1">
      <alignment horizontal="center"/>
    </xf>
    <xf numFmtId="164" fontId="2" fillId="0" borderId="27" xfId="2" applyNumberFormat="1" applyFont="1" applyBorder="1" applyAlignment="1">
      <alignment horizontal="center"/>
    </xf>
    <xf numFmtId="164" fontId="2" fillId="0" borderId="28" xfId="2" applyNumberFormat="1" applyFont="1" applyBorder="1" applyAlignment="1">
      <alignment horizontal="center"/>
    </xf>
    <xf numFmtId="164" fontId="11" fillId="0" borderId="13" xfId="2" applyNumberFormat="1" applyFont="1" applyBorder="1" applyAlignment="1">
      <alignment horizontal="center"/>
    </xf>
    <xf numFmtId="164" fontId="11" fillId="0" borderId="6" xfId="2" applyNumberFormat="1" applyFont="1" applyBorder="1" applyAlignment="1">
      <alignment horizontal="center"/>
    </xf>
    <xf numFmtId="164" fontId="11" fillId="0" borderId="7" xfId="2" applyNumberFormat="1" applyFont="1" applyBorder="1" applyAlignment="1">
      <alignment horizontal="center"/>
    </xf>
    <xf numFmtId="164" fontId="11" fillId="0" borderId="29" xfId="2" applyNumberFormat="1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9" fontId="2" fillId="0" borderId="31" xfId="2" applyFont="1" applyBorder="1"/>
    <xf numFmtId="0" fontId="11" fillId="0" borderId="13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164" fontId="2" fillId="0" borderId="34" xfId="2" applyNumberFormat="1" applyFont="1" applyBorder="1" applyAlignment="1">
      <alignment horizontal="center"/>
    </xf>
    <xf numFmtId="164" fontId="2" fillId="0" borderId="35" xfId="2" applyNumberFormat="1" applyFont="1" applyBorder="1" applyAlignment="1">
      <alignment horizontal="center"/>
    </xf>
    <xf numFmtId="164" fontId="2" fillId="0" borderId="36" xfId="2" applyNumberFormat="1" applyFont="1" applyBorder="1" applyAlignment="1">
      <alignment horizontal="center"/>
    </xf>
    <xf numFmtId="164" fontId="2" fillId="0" borderId="37" xfId="2" applyNumberFormat="1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9" fontId="11" fillId="0" borderId="23" xfId="0" applyNumberFormat="1" applyFont="1" applyBorder="1"/>
    <xf numFmtId="9" fontId="2" fillId="0" borderId="23" xfId="0" applyNumberFormat="1" applyFont="1" applyBorder="1"/>
    <xf numFmtId="0" fontId="2" fillId="0" borderId="13" xfId="0" applyFont="1" applyBorder="1" applyAlignment="1">
      <alignment horizontal="center"/>
    </xf>
    <xf numFmtId="164" fontId="2" fillId="0" borderId="13" xfId="2" applyNumberFormat="1" applyFont="1" applyBorder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164" fontId="2" fillId="0" borderId="7" xfId="2" applyNumberFormat="1" applyFont="1" applyBorder="1" applyAlignment="1">
      <alignment horizontal="center"/>
    </xf>
    <xf numFmtId="164" fontId="2" fillId="0" borderId="29" xfId="2" applyNumberFormat="1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10" fontId="18" fillId="0" borderId="0" xfId="0" applyNumberFormat="1" applyFont="1" applyAlignment="1">
      <alignment horizontal="center" vertical="center" wrapText="1"/>
    </xf>
    <xf numFmtId="0" fontId="11" fillId="0" borderId="19" xfId="0" applyFont="1" applyBorder="1" applyAlignment="1">
      <alignment horizontal="center" readingOrder="1"/>
    </xf>
    <xf numFmtId="0" fontId="2" fillId="0" borderId="19" xfId="0" applyFont="1" applyBorder="1" applyAlignment="1">
      <alignment horizontal="center"/>
    </xf>
    <xf numFmtId="0" fontId="2" fillId="0" borderId="19" xfId="0" applyFont="1" applyBorder="1" applyAlignment="1">
      <alignment horizontal="center" readingOrder="1"/>
    </xf>
    <xf numFmtId="10" fontId="19" fillId="0" borderId="0" xfId="0" applyNumberFormat="1" applyFont="1" applyAlignment="1">
      <alignment horizontal="center" vertical="center" wrapText="1"/>
    </xf>
    <xf numFmtId="2" fontId="10" fillId="0" borderId="20" xfId="0" applyNumberFormat="1" applyFont="1" applyBorder="1" applyAlignment="1">
      <alignment horizontal="center"/>
    </xf>
    <xf numFmtId="2" fontId="10" fillId="0" borderId="22" xfId="0" applyNumberFormat="1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/>
    <xf numFmtId="0" fontId="13" fillId="0" borderId="0" xfId="0" applyFont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4" fillId="0" borderId="39" xfId="0" applyFont="1" applyBorder="1"/>
    <xf numFmtId="0" fontId="14" fillId="0" borderId="38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readingOrder="1"/>
    </xf>
    <xf numFmtId="0" fontId="11" fillId="0" borderId="0" xfId="0" applyFont="1" applyBorder="1" applyAlignment="1">
      <alignment horizontal="center" readingOrder="1"/>
    </xf>
    <xf numFmtId="9" fontId="2" fillId="0" borderId="0" xfId="0" applyNumberFormat="1" applyFont="1" applyBorder="1"/>
    <xf numFmtId="9" fontId="11" fillId="0" borderId="0" xfId="0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20754756987774844"/>
          <c:y val="3.66300366300366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248022188715771E-2"/>
          <c:y val="0.21245498158883985"/>
          <c:w val="0.87200506319688764"/>
          <c:h val="0.567767490602136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'Capitol Complex'!$B$53:$C$53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'Capitol Complex'!$A$56:$A$64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Complex'!$C$56:$C$64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8.6021505376344093E-2</c:v>
                </c:pt>
                <c:pt idx="3">
                  <c:v>5.3763440860215055E-2</c:v>
                </c:pt>
                <c:pt idx="4">
                  <c:v>8.6021505376344093E-2</c:v>
                </c:pt>
                <c:pt idx="5">
                  <c:v>0</c:v>
                </c:pt>
                <c:pt idx="6">
                  <c:v>4.3010752688172046E-2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04-4729-AEEA-83CCC82E6033}"/>
            </c:ext>
          </c:extLst>
        </c:ser>
        <c:ser>
          <c:idx val="5"/>
          <c:order val="1"/>
          <c:tx>
            <c:strRef>
              <c:f>'Capitol Complex'!$D$53:$E$53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'Capitol Complex'!$A$56:$A$64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Complex'!$E$56:$E$64</c:f>
              <c:numCache>
                <c:formatCode>0.0%</c:formatCode>
                <c:ptCount val="9"/>
                <c:pt idx="0">
                  <c:v>4.2553191489361701E-2</c:v>
                </c:pt>
                <c:pt idx="1">
                  <c:v>0</c:v>
                </c:pt>
                <c:pt idx="2">
                  <c:v>5.3191489361702128E-2</c:v>
                </c:pt>
                <c:pt idx="3">
                  <c:v>6.3829787234042548E-2</c:v>
                </c:pt>
                <c:pt idx="4">
                  <c:v>0.13829787234042554</c:v>
                </c:pt>
                <c:pt idx="5">
                  <c:v>0</c:v>
                </c:pt>
                <c:pt idx="6">
                  <c:v>1.0638297872340425E-2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04-4729-AEEA-83CCC82E6033}"/>
            </c:ext>
          </c:extLst>
        </c:ser>
        <c:ser>
          <c:idx val="0"/>
          <c:order val="2"/>
          <c:tx>
            <c:strRef>
              <c:f>'Capitol Complex'!$F$53:$G$53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'Capitol Complex'!$A$56:$A$64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Complex'!$G$56:$G$64</c:f>
              <c:numCache>
                <c:formatCode>0.0%</c:formatCode>
                <c:ptCount val="9"/>
                <c:pt idx="0">
                  <c:v>1.1958762886597937E-2</c:v>
                </c:pt>
                <c:pt idx="1">
                  <c:v>0</c:v>
                </c:pt>
                <c:pt idx="2">
                  <c:v>0</c:v>
                </c:pt>
                <c:pt idx="3">
                  <c:v>1.0309278350515464E-2</c:v>
                </c:pt>
                <c:pt idx="4">
                  <c:v>9.2783505154639179E-2</c:v>
                </c:pt>
                <c:pt idx="5">
                  <c:v>0</c:v>
                </c:pt>
                <c:pt idx="6">
                  <c:v>0.53608247422680411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04-4729-AEEA-83CCC82E6033}"/>
            </c:ext>
          </c:extLst>
        </c:ser>
        <c:ser>
          <c:idx val="2"/>
          <c:order val="3"/>
          <c:tx>
            <c:strRef>
              <c:f>'Capitol Complex'!$H$53:$I$53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'Capitol Complex'!$A$56:$A$64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Complex'!$I$56:$I$64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0.13207547169811321</c:v>
                </c:pt>
                <c:pt idx="5">
                  <c:v>0</c:v>
                </c:pt>
                <c:pt idx="6">
                  <c:v>0.33962264150943394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04-4729-AEEA-83CCC82E6033}"/>
            </c:ext>
          </c:extLst>
        </c:ser>
        <c:ser>
          <c:idx val="3"/>
          <c:order val="4"/>
          <c:tx>
            <c:v>2023</c:v>
          </c:tx>
          <c:invertIfNegative val="0"/>
          <c:val>
            <c:numRef>
              <c:f>'Capitol Complex'!$K$56:$K$64</c:f>
              <c:numCache>
                <c:formatCode>0.0%</c:formatCode>
                <c:ptCount val="9"/>
                <c:pt idx="0">
                  <c:v>1.8867924528301886E-2</c:v>
                </c:pt>
                <c:pt idx="1">
                  <c:v>0</c:v>
                </c:pt>
                <c:pt idx="2">
                  <c:v>0</c:v>
                </c:pt>
                <c:pt idx="3">
                  <c:v>2.8301886792452831E-2</c:v>
                </c:pt>
                <c:pt idx="4">
                  <c:v>9.4339622641509441E-2</c:v>
                </c:pt>
                <c:pt idx="5">
                  <c:v>0</c:v>
                </c:pt>
                <c:pt idx="6">
                  <c:v>0.35849056603773582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8D-4ADF-BA55-D67E3C13A568}"/>
            </c:ext>
          </c:extLst>
        </c:ser>
        <c:ser>
          <c:idx val="4"/>
          <c:order val="5"/>
          <c:tx>
            <c:strRef>
              <c:f>'Capitol Complex'!$L$53:$M$53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'Capitol Complex'!$M$56:$M$64</c:f>
              <c:numCache>
                <c:formatCode>0.0%</c:formatCode>
                <c:ptCount val="9"/>
                <c:pt idx="0">
                  <c:v>4.6260869565217397E-2</c:v>
                </c:pt>
                <c:pt idx="1">
                  <c:v>0</c:v>
                </c:pt>
                <c:pt idx="2">
                  <c:v>0</c:v>
                </c:pt>
                <c:pt idx="3">
                  <c:v>2.6086956521739129E-2</c:v>
                </c:pt>
                <c:pt idx="4">
                  <c:v>6.9565217391304349E-2</c:v>
                </c:pt>
                <c:pt idx="5">
                  <c:v>0</c:v>
                </c:pt>
                <c:pt idx="6">
                  <c:v>0.2608695652173913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6-4A7A-8C0D-42C4403F3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162368"/>
        <c:axId val="729163544"/>
      </c:barChart>
      <c:catAx>
        <c:axId val="72916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29163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29163544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29162368"/>
        <c:crosses val="autoZero"/>
        <c:crossBetween val="between"/>
        <c:majorUnit val="5.000000000000001E-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412672883974612"/>
          <c:y val="0.95217163072007283"/>
          <c:w val="0.67620578966335798"/>
          <c:h val="4.782836927992696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25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5206708316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5431088006566555"/>
          <c:w val="0.86080740042532411"/>
          <c:h val="0.48706999063424078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C-44BD-B143-015705B07857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Complex'!$C$14:$C$20</c:f>
              <c:numCache>
                <c:formatCode>0.0%</c:formatCode>
                <c:ptCount val="7"/>
                <c:pt idx="0">
                  <c:v>0.80559999999999998</c:v>
                </c:pt>
                <c:pt idx="1">
                  <c:v>0.73119999999999996</c:v>
                </c:pt>
                <c:pt idx="2">
                  <c:v>0.6915</c:v>
                </c:pt>
                <c:pt idx="3">
                  <c:v>0.34889999999999999</c:v>
                </c:pt>
                <c:pt idx="4">
                  <c:v>0.52829999999999999</c:v>
                </c:pt>
                <c:pt idx="5">
                  <c:v>0.5</c:v>
                </c:pt>
                <c:pt idx="6">
                  <c:v>0.59719999999999995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0C-44BD-B143-015705B07857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 formatCode="0.00%">
                  <c:v>0.73699999999999999</c:v>
                </c:pt>
                <c:pt idx="3" formatCode="0.00%">
                  <c:v>0.48699999999999999</c:v>
                </c:pt>
                <c:pt idx="4" formatCode="0.00%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0C-44BD-B143-015705B07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9164720"/>
        <c:axId val="729162760"/>
      </c:lineChart>
      <c:catAx>
        <c:axId val="72916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29162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29162760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29164720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468883697230153"/>
          <c:y val="0.88793316328416694"/>
          <c:w val="0.6648363185371059"/>
          <c:h val="8.18966643254099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9736379103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7916780260336344"/>
          <c:w val="0.85714439021074829"/>
          <c:h val="0.46666856554592101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92-476C-858F-C9645532F32C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Complex'!$F$14:$F$20</c:f>
              <c:numCache>
                <c:formatCode>0.0%</c:formatCode>
                <c:ptCount val="7"/>
                <c:pt idx="0">
                  <c:v>0.79200000000000004</c:v>
                </c:pt>
                <c:pt idx="1">
                  <c:v>0.67620000000000002</c:v>
                </c:pt>
                <c:pt idx="2">
                  <c:v>0.66649999999999998</c:v>
                </c:pt>
                <c:pt idx="3">
                  <c:v>0.42349999999999999</c:v>
                </c:pt>
                <c:pt idx="4">
                  <c:v>0.4995</c:v>
                </c:pt>
                <c:pt idx="5">
                  <c:v>0.46539999999999998</c:v>
                </c:pt>
                <c:pt idx="6">
                  <c:v>0.51080000000000003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92-476C-858F-C9645532F32C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 formatCode="0.00%">
                  <c:v>0.70799999999999996</c:v>
                </c:pt>
                <c:pt idx="3" formatCode="0.00%">
                  <c:v>0.46700000000000003</c:v>
                </c:pt>
                <c:pt idx="4" formatCode="0.00%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92-476C-858F-C9645532F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9164328"/>
        <c:axId val="861991904"/>
      </c:lineChart>
      <c:catAx>
        <c:axId val="729164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86199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1991904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29164328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102583330929785"/>
          <c:y val="0.895836832895888"/>
          <c:w val="0.6648363185371059"/>
          <c:h val="7.9167104111986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19050</xdr:rowOff>
    </xdr:from>
    <xdr:to>
      <xdr:col>8</xdr:col>
      <xdr:colOff>485775</xdr:colOff>
      <xdr:row>82</xdr:row>
      <xdr:rowOff>133350</xdr:rowOff>
    </xdr:to>
    <xdr:graphicFrame macro="">
      <xdr:nvGraphicFramePr>
        <xdr:cNvPr id="1524" name="Chart 1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</xdr:colOff>
      <xdr:row>21</xdr:row>
      <xdr:rowOff>89535</xdr:rowOff>
    </xdr:from>
    <xdr:to>
      <xdr:col>6</xdr:col>
      <xdr:colOff>487680</xdr:colOff>
      <xdr:row>34</xdr:row>
      <xdr:rowOff>137160</xdr:rowOff>
    </xdr:to>
    <xdr:graphicFrame macro="">
      <xdr:nvGraphicFramePr>
        <xdr:cNvPr id="1525" name="Chart 2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35</xdr:row>
      <xdr:rowOff>34290</xdr:rowOff>
    </xdr:from>
    <xdr:to>
      <xdr:col>6</xdr:col>
      <xdr:colOff>571500</xdr:colOff>
      <xdr:row>50</xdr:row>
      <xdr:rowOff>34290</xdr:rowOff>
    </xdr:to>
    <xdr:graphicFrame macro="">
      <xdr:nvGraphicFramePr>
        <xdr:cNvPr id="1526" name="Chart 3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111</xdr:row>
      <xdr:rowOff>114300</xdr:rowOff>
    </xdr:from>
    <xdr:to>
      <xdr:col>0</xdr:col>
      <xdr:colOff>773430</xdr:colOff>
      <xdr:row>113</xdr:row>
      <xdr:rowOff>0</xdr:rowOff>
    </xdr:to>
    <xdr:sp macro="" textlink="">
      <xdr:nvSpPr>
        <xdr:cNvPr id="1527" name="Text Box 5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695325" y="19821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78105</xdr:colOff>
      <xdr:row>22</xdr:row>
      <xdr:rowOff>36195</xdr:rowOff>
    </xdr:from>
    <xdr:to>
      <xdr:col>8</xdr:col>
      <xdr:colOff>381000</xdr:colOff>
      <xdr:row>26</xdr:row>
      <xdr:rowOff>121920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/>
        </xdr:cNvSpPr>
      </xdr:nvSpPr>
      <xdr:spPr bwMode="auto">
        <a:xfrm>
          <a:off x="4893945" y="4714875"/>
          <a:ext cx="981075" cy="695325"/>
        </a:xfrm>
        <a:prstGeom prst="borderCallout1">
          <a:avLst>
            <a:gd name="adj1" fmla="val 12194"/>
            <a:gd name="adj2" fmla="val -8931"/>
            <a:gd name="adj3" fmla="val 9164"/>
            <a:gd name="adj4" fmla="val -19882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674370</xdr:colOff>
      <xdr:row>35</xdr:row>
      <xdr:rowOff>142875</xdr:rowOff>
    </xdr:from>
    <xdr:to>
      <xdr:col>8</xdr:col>
      <xdr:colOff>207645</xdr:colOff>
      <xdr:row>39</xdr:row>
      <xdr:rowOff>57150</xdr:rowOff>
    </xdr:to>
    <xdr:sp macro="" textlink="">
      <xdr:nvSpPr>
        <xdr:cNvPr id="1033" name="AutoShape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/>
        </xdr:cNvSpPr>
      </xdr:nvSpPr>
      <xdr:spPr bwMode="auto">
        <a:xfrm>
          <a:off x="4796790" y="6802755"/>
          <a:ext cx="904875" cy="523875"/>
        </a:xfrm>
        <a:prstGeom prst="borderCallout1">
          <a:avLst>
            <a:gd name="adj1" fmla="val 18519"/>
            <a:gd name="adj2" fmla="val -8694"/>
            <a:gd name="adj3" fmla="val 25893"/>
            <a:gd name="adj4" fmla="val -13920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447675</xdr:colOff>
      <xdr:row>85</xdr:row>
      <xdr:rowOff>0</xdr:rowOff>
    </xdr:from>
    <xdr:to>
      <xdr:col>4</xdr:col>
      <xdr:colOff>521970</xdr:colOff>
      <xdr:row>85</xdr:row>
      <xdr:rowOff>190500</xdr:rowOff>
    </xdr:to>
    <xdr:sp macro="" textlink="">
      <xdr:nvSpPr>
        <xdr:cNvPr id="1530" name="Text Box 1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3648075" y="14944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95250</xdr:colOff>
      <xdr:row>81</xdr:row>
      <xdr:rowOff>66675</xdr:rowOff>
    </xdr:from>
    <xdr:ext cx="1445763" cy="159873"/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95250" y="14201775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0</xdr:col>
      <xdr:colOff>695325</xdr:colOff>
      <xdr:row>98</xdr:row>
      <xdr:rowOff>0</xdr:rowOff>
    </xdr:from>
    <xdr:to>
      <xdr:col>0</xdr:col>
      <xdr:colOff>773430</xdr:colOff>
      <xdr:row>98</xdr:row>
      <xdr:rowOff>190500</xdr:rowOff>
    </xdr:to>
    <xdr:sp macro="" textlink="">
      <xdr:nvSpPr>
        <xdr:cNvPr id="1532" name="Text Box 22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695325" y="17621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773430</xdr:colOff>
      <xdr:row>98</xdr:row>
      <xdr:rowOff>190500</xdr:rowOff>
    </xdr:to>
    <xdr:sp macro="" textlink="">
      <xdr:nvSpPr>
        <xdr:cNvPr id="1533" name="Text Box 23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695325" y="17621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773430</xdr:colOff>
      <xdr:row>98</xdr:row>
      <xdr:rowOff>190500</xdr:rowOff>
    </xdr:to>
    <xdr:sp macro="" textlink="">
      <xdr:nvSpPr>
        <xdr:cNvPr id="1534" name="Text Box 24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695325" y="17621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773430</xdr:colOff>
      <xdr:row>98</xdr:row>
      <xdr:rowOff>190500</xdr:rowOff>
    </xdr:to>
    <xdr:sp macro="" textlink="">
      <xdr:nvSpPr>
        <xdr:cNvPr id="1535" name="Text Box 25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695325" y="17621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773430</xdr:colOff>
      <xdr:row>98</xdr:row>
      <xdr:rowOff>190500</xdr:rowOff>
    </xdr:to>
    <xdr:sp macro="" textlink="">
      <xdr:nvSpPr>
        <xdr:cNvPr id="1536" name="Text Box 26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695325" y="17621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773430</xdr:colOff>
      <xdr:row>98</xdr:row>
      <xdr:rowOff>190500</xdr:rowOff>
    </xdr:to>
    <xdr:sp macro="" textlink="">
      <xdr:nvSpPr>
        <xdr:cNvPr id="1537" name="Text Box 27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695325" y="17621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773430</xdr:colOff>
      <xdr:row>98</xdr:row>
      <xdr:rowOff>190500</xdr:rowOff>
    </xdr:to>
    <xdr:sp macro="" textlink="">
      <xdr:nvSpPr>
        <xdr:cNvPr id="1538" name="Text Box 28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695325" y="17621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98</xdr:row>
      <xdr:rowOff>0</xdr:rowOff>
    </xdr:from>
    <xdr:to>
      <xdr:col>4</xdr:col>
      <xdr:colOff>521970</xdr:colOff>
      <xdr:row>98</xdr:row>
      <xdr:rowOff>190500</xdr:rowOff>
    </xdr:to>
    <xdr:sp macro="" textlink="">
      <xdr:nvSpPr>
        <xdr:cNvPr id="1539" name="Text Box 29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3648075" y="17621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98</xdr:row>
      <xdr:rowOff>0</xdr:rowOff>
    </xdr:from>
    <xdr:to>
      <xdr:col>4</xdr:col>
      <xdr:colOff>521970</xdr:colOff>
      <xdr:row>98</xdr:row>
      <xdr:rowOff>190500</xdr:rowOff>
    </xdr:to>
    <xdr:sp macro="" textlink="">
      <xdr:nvSpPr>
        <xdr:cNvPr id="1540" name="Text Box 3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3648075" y="17621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85</xdr:row>
      <xdr:rowOff>0</xdr:rowOff>
    </xdr:from>
    <xdr:to>
      <xdr:col>4</xdr:col>
      <xdr:colOff>521970</xdr:colOff>
      <xdr:row>85</xdr:row>
      <xdr:rowOff>190500</xdr:rowOff>
    </xdr:to>
    <xdr:sp macro="" textlink="">
      <xdr:nvSpPr>
        <xdr:cNvPr id="1541" name="Text Box 31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3648075" y="14944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0.93703</cdr:x>
      <cdr:y>0.53275</cdr:y>
    </cdr:from>
    <cdr:to>
      <cdr:x>0.98329</cdr:x>
      <cdr:y>0.7293</cdr:y>
    </cdr:to>
    <cdr:sp macro="" textlink="">
      <cdr:nvSpPr>
        <cdr:cNvPr id="2050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88533" y="1388567"/>
          <a:ext cx="280692" cy="509207"/>
        </a:xfrm>
        <a:prstGeom xmlns:a="http://schemas.openxmlformats.org/drawingml/2006/main" prst="upArrow">
          <a:avLst>
            <a:gd name="adj1" fmla="val 50000"/>
            <a:gd name="adj2" fmla="val 4535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0.94693</cdr:x>
      <cdr:y>0.35907</cdr:y>
    </cdr:from>
    <cdr:to>
      <cdr:x>0.99086</cdr:x>
      <cdr:y>0.52823</cdr:y>
    </cdr:to>
    <cdr:sp macro="" textlink="">
      <cdr:nvSpPr>
        <cdr:cNvPr id="3074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6832" y="800067"/>
          <a:ext cx="228893" cy="375431"/>
        </a:xfrm>
        <a:prstGeom xmlns:a="http://schemas.openxmlformats.org/drawingml/2006/main" prst="downArrow">
          <a:avLst>
            <a:gd name="adj1" fmla="val 50000"/>
            <a:gd name="adj2" fmla="val 4100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0.94668</cdr:x>
      <cdr:y>0.36365</cdr:y>
    </cdr:from>
    <cdr:to>
      <cdr:x>0.99061</cdr:x>
      <cdr:y>0.52013</cdr:y>
    </cdr:to>
    <cdr:sp macro="" textlink="">
      <cdr:nvSpPr>
        <cdr:cNvPr id="4098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5553" y="837948"/>
          <a:ext cx="228893" cy="359195"/>
        </a:xfrm>
        <a:prstGeom xmlns:a="http://schemas.openxmlformats.org/drawingml/2006/main" prst="downArrow">
          <a:avLst>
            <a:gd name="adj1" fmla="val 50000"/>
            <a:gd name="adj2" fmla="val 3923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K102"/>
  <sheetViews>
    <sheetView showGridLines="0" tabSelected="1" topLeftCell="A91" zoomScaleNormal="100" zoomScaleSheetLayoutView="100" workbookViewId="0">
      <selection activeCell="K34" sqref="K34"/>
    </sheetView>
  </sheetViews>
  <sheetFormatPr defaultColWidth="11.375" defaultRowHeight="12"/>
  <cols>
    <col min="1" max="1" width="13.375" style="4" customWidth="1"/>
    <col min="2" max="2" width="11" style="4" customWidth="1"/>
    <col min="3" max="3" width="10.375" style="4" customWidth="1"/>
    <col min="4" max="4" width="10.125" style="4" customWidth="1"/>
    <col min="5" max="7" width="11.375" style="4" customWidth="1"/>
    <col min="8" max="8" width="11.125" style="4" customWidth="1"/>
    <col min="9" max="9" width="10.375" style="4" customWidth="1"/>
    <col min="10" max="10" width="9.625" style="5" customWidth="1"/>
    <col min="11" max="11" width="10.375" style="5" customWidth="1"/>
    <col min="12" max="12" width="10.125" style="5" customWidth="1"/>
    <col min="13" max="13" width="8.625" style="5" customWidth="1"/>
    <col min="14" max="42" width="5.125" style="5" customWidth="1"/>
    <col min="43" max="49" width="5.125" style="4" customWidth="1"/>
    <col min="50" max="16384" width="11.375" style="4"/>
  </cols>
  <sheetData>
    <row r="1" spans="1:42" ht="15" customHeight="1"/>
    <row r="2" spans="1:42" ht="22.8">
      <c r="A2" s="88" t="s">
        <v>34</v>
      </c>
      <c r="B2" s="88"/>
      <c r="C2" s="88"/>
      <c r="D2" s="88"/>
      <c r="E2" s="88"/>
      <c r="F2" s="88"/>
      <c r="G2" s="88"/>
      <c r="H2" s="89"/>
      <c r="I2" s="89"/>
      <c r="J2" s="6"/>
    </row>
    <row r="3" spans="1:42" ht="15.75" customHeight="1">
      <c r="A3" s="90" t="s">
        <v>36</v>
      </c>
      <c r="B3" s="90"/>
      <c r="C3" s="90"/>
      <c r="D3" s="90"/>
      <c r="E3" s="90"/>
      <c r="F3" s="90"/>
      <c r="G3" s="90"/>
      <c r="H3" s="89"/>
      <c r="I3" s="89"/>
      <c r="J3" s="6"/>
    </row>
    <row r="4" spans="1:42" ht="6.75" customHeight="1">
      <c r="F4" s="7"/>
    </row>
    <row r="5" spans="1:42" ht="13.8" thickBot="1">
      <c r="F5" s="7"/>
    </row>
    <row r="6" spans="1:42" s="1" customFormat="1" ht="14.4" thickBot="1">
      <c r="A6" s="8" t="s">
        <v>0</v>
      </c>
      <c r="B6" s="9">
        <v>2018</v>
      </c>
      <c r="C6" s="61">
        <v>2019</v>
      </c>
      <c r="D6" s="81">
        <v>2020</v>
      </c>
      <c r="E6" s="82">
        <v>2021</v>
      </c>
      <c r="F6" s="82">
        <v>2022</v>
      </c>
      <c r="G6" s="82">
        <v>2023</v>
      </c>
      <c r="H6" s="80">
        <v>2024</v>
      </c>
      <c r="I6" s="102"/>
      <c r="J6" s="102"/>
      <c r="K6" s="102"/>
      <c r="L6" s="10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42" s="1" customFormat="1" ht="14.4" thickBot="1">
      <c r="A7" s="10" t="s">
        <v>1</v>
      </c>
      <c r="B7" s="11">
        <v>0.8</v>
      </c>
      <c r="C7" s="62">
        <v>0.95240000000000002</v>
      </c>
      <c r="D7" s="72">
        <v>0.9</v>
      </c>
      <c r="E7" s="72">
        <v>1</v>
      </c>
      <c r="F7" s="72">
        <v>0.44</v>
      </c>
      <c r="G7" s="72">
        <v>0.78</v>
      </c>
      <c r="H7" s="71">
        <v>0.92</v>
      </c>
      <c r="I7" s="104"/>
      <c r="J7" s="104"/>
      <c r="K7" s="104"/>
      <c r="L7" s="105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42" ht="15" customHeight="1">
      <c r="D8" s="3" t="s">
        <v>35</v>
      </c>
    </row>
    <row r="9" spans="1:42" ht="15" customHeight="1">
      <c r="D9" s="3"/>
    </row>
    <row r="10" spans="1:42" ht="17.399999999999999">
      <c r="A10" s="91" t="s">
        <v>2</v>
      </c>
      <c r="B10" s="91"/>
      <c r="C10" s="91"/>
      <c r="D10" s="91"/>
      <c r="E10" s="91"/>
      <c r="F10" s="91"/>
      <c r="G10" s="91"/>
      <c r="H10" s="92"/>
      <c r="I10" s="92"/>
    </row>
    <row r="11" spans="1:42" ht="12" customHeight="1" thickBot="1">
      <c r="A11" s="99"/>
      <c r="B11" s="99"/>
      <c r="C11" s="99"/>
      <c r="D11" s="99"/>
      <c r="E11" s="99"/>
      <c r="F11" s="99"/>
      <c r="G11" s="99"/>
      <c r="H11" s="12"/>
    </row>
    <row r="12" spans="1:42" s="1" customFormat="1" ht="14.4" thickBot="1">
      <c r="B12" s="94" t="s">
        <v>3</v>
      </c>
      <c r="C12" s="95"/>
      <c r="D12" s="96"/>
      <c r="E12" s="94" t="s">
        <v>4</v>
      </c>
      <c r="F12" s="97"/>
      <c r="G12" s="98"/>
      <c r="H12" s="13" t="s">
        <v>5</v>
      </c>
      <c r="I12" s="101" t="s">
        <v>6</v>
      </c>
      <c r="J12" s="89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2" s="1" customFormat="1" ht="14.4" thickBot="1">
      <c r="A13" s="14"/>
      <c r="B13" s="15" t="s">
        <v>7</v>
      </c>
      <c r="C13" s="16" t="s">
        <v>8</v>
      </c>
      <c r="D13" s="17" t="s">
        <v>9</v>
      </c>
      <c r="E13" s="18" t="s">
        <v>7</v>
      </c>
      <c r="F13" s="16" t="s">
        <v>8</v>
      </c>
      <c r="G13" s="17" t="s">
        <v>9</v>
      </c>
      <c r="H13" s="19" t="s">
        <v>10</v>
      </c>
      <c r="I13" s="1" t="s">
        <v>11</v>
      </c>
      <c r="J13" s="1" t="s">
        <v>12</v>
      </c>
      <c r="K13" s="2"/>
      <c r="L13" s="2"/>
      <c r="M13" s="2"/>
      <c r="N13" s="2"/>
      <c r="O13" s="2"/>
      <c r="P13" s="2"/>
      <c r="Q13" s="2"/>
      <c r="R13" s="2"/>
      <c r="S13" s="2"/>
      <c r="T13" s="20"/>
      <c r="U13" s="2"/>
      <c r="V13" s="2"/>
      <c r="W13" s="2"/>
      <c r="X13" s="20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2" ht="14.4" thickBot="1">
      <c r="A14" s="21">
        <v>2018</v>
      </c>
      <c r="B14" s="54">
        <v>0.6</v>
      </c>
      <c r="C14" s="55">
        <v>0.80559999999999998</v>
      </c>
      <c r="D14" s="56">
        <v>4.9000000000000002E-2</v>
      </c>
      <c r="E14" s="54">
        <v>0.6</v>
      </c>
      <c r="F14" s="55">
        <v>0.79200000000000004</v>
      </c>
      <c r="G14" s="56">
        <v>-4.0000000000000001E-3</v>
      </c>
      <c r="H14" s="22" t="s">
        <v>13</v>
      </c>
      <c r="I14" s="52">
        <v>0.75929999999999997</v>
      </c>
      <c r="J14" s="52">
        <v>0.71540000000000004</v>
      </c>
      <c r="T14" s="25"/>
      <c r="X14" s="25"/>
    </row>
    <row r="15" spans="1:42" ht="14.4" thickBot="1">
      <c r="A15" s="65">
        <v>2019</v>
      </c>
      <c r="B15" s="66">
        <v>0.6</v>
      </c>
      <c r="C15" s="67">
        <v>0.73119999999999996</v>
      </c>
      <c r="D15" s="68">
        <f t="shared" ref="D15" si="0">(C15-C14)/C14</f>
        <v>-9.235352532274084E-2</v>
      </c>
      <c r="E15" s="69">
        <v>0.6</v>
      </c>
      <c r="F15" s="67">
        <v>0.67620000000000002</v>
      </c>
      <c r="G15" s="68">
        <f t="shared" ref="G15" si="1">(F15-F14)/F14</f>
        <v>-0.14621212121212121</v>
      </c>
      <c r="H15" s="70" t="s">
        <v>13</v>
      </c>
      <c r="I15" s="52">
        <v>0.73650000000000004</v>
      </c>
      <c r="J15" s="52">
        <v>0.69230000000000003</v>
      </c>
      <c r="T15" s="25"/>
      <c r="X15" s="25"/>
    </row>
    <row r="16" spans="1:42" s="53" customFormat="1" ht="14.4" thickBot="1">
      <c r="A16" s="73">
        <v>2020</v>
      </c>
      <c r="B16" s="74">
        <v>0.6</v>
      </c>
      <c r="C16" s="75">
        <v>0.6915</v>
      </c>
      <c r="D16" s="76">
        <f>(C16-C15)/C15</f>
        <v>-5.42943107221006E-2</v>
      </c>
      <c r="E16" s="77">
        <v>0.6</v>
      </c>
      <c r="F16" s="75">
        <v>0.66649999999999998</v>
      </c>
      <c r="G16" s="76">
        <f>(F16-F15)/F15</f>
        <v>-1.4344868382135525E-2</v>
      </c>
      <c r="H16" s="78" t="s">
        <v>13</v>
      </c>
      <c r="I16" s="79">
        <v>0.73699999999999999</v>
      </c>
      <c r="J16" s="79">
        <v>0.70799999999999996</v>
      </c>
      <c r="K16" s="24"/>
      <c r="L16" s="24"/>
      <c r="M16" s="24"/>
      <c r="N16" s="24"/>
      <c r="O16" s="24"/>
      <c r="P16" s="24"/>
      <c r="Q16" s="24"/>
      <c r="R16" s="24"/>
      <c r="S16" s="24"/>
      <c r="T16" s="23"/>
      <c r="U16" s="24"/>
      <c r="V16" s="24"/>
      <c r="W16" s="24"/>
      <c r="X16" s="23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</row>
    <row r="17" spans="1:42" s="53" customFormat="1" ht="14.4" thickBot="1">
      <c r="A17" s="73">
        <v>2021</v>
      </c>
      <c r="B17" s="74">
        <v>0.6</v>
      </c>
      <c r="C17" s="75">
        <v>0.34889999999999999</v>
      </c>
      <c r="D17" s="76">
        <f>(C17-C16)/C16</f>
        <v>-0.49544468546637749</v>
      </c>
      <c r="E17" s="77">
        <v>0.6</v>
      </c>
      <c r="F17" s="75">
        <v>0.42349999999999999</v>
      </c>
      <c r="G17" s="76">
        <f>(F17-F16)/F16</f>
        <v>-0.36459114778694673</v>
      </c>
      <c r="H17" s="78" t="s">
        <v>28</v>
      </c>
      <c r="I17" s="79">
        <v>0.48699999999999999</v>
      </c>
      <c r="J17" s="79">
        <v>0.46700000000000003</v>
      </c>
      <c r="K17" s="24"/>
      <c r="L17" s="24"/>
      <c r="M17" s="24"/>
      <c r="N17" s="24"/>
      <c r="O17" s="24"/>
      <c r="P17" s="24"/>
      <c r="Q17" s="24"/>
      <c r="R17" s="24"/>
      <c r="S17" s="24"/>
      <c r="T17" s="23"/>
      <c r="U17" s="24"/>
      <c r="V17" s="24"/>
      <c r="W17" s="24"/>
      <c r="X17" s="23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</row>
    <row r="18" spans="1:42" ht="14.4" thickBot="1">
      <c r="A18" s="73">
        <v>2022</v>
      </c>
      <c r="B18" s="74">
        <v>0.6</v>
      </c>
      <c r="C18" s="75">
        <v>0.52829999999999999</v>
      </c>
      <c r="D18" s="76">
        <f>(C18-C17)/C17</f>
        <v>0.51418744625967328</v>
      </c>
      <c r="E18" s="77">
        <v>0.6</v>
      </c>
      <c r="F18" s="75">
        <v>0.4995</v>
      </c>
      <c r="G18" s="76">
        <f>(F18-F17)/F17</f>
        <v>0.17945690672963405</v>
      </c>
      <c r="H18" s="78" t="s">
        <v>28</v>
      </c>
      <c r="I18" s="79">
        <v>0.50949999999999995</v>
      </c>
      <c r="J18" s="79">
        <v>0.51470000000000005</v>
      </c>
      <c r="T18" s="25"/>
      <c r="X18" s="25"/>
    </row>
    <row r="19" spans="1:42" ht="14.4" thickBot="1">
      <c r="A19" s="73">
        <v>2023</v>
      </c>
      <c r="B19" s="74">
        <v>0.6</v>
      </c>
      <c r="C19" s="75">
        <v>0.5</v>
      </c>
      <c r="D19" s="76">
        <f>(C19-C18)/C18</f>
        <v>-5.3568048457315907E-2</v>
      </c>
      <c r="E19" s="77">
        <v>0.6</v>
      </c>
      <c r="F19" s="75">
        <v>0.46539999999999998</v>
      </c>
      <c r="G19" s="76">
        <f>(F19-F18)/F18</f>
        <v>-6.8268268268268303E-2</v>
      </c>
      <c r="H19" s="78" t="s">
        <v>28</v>
      </c>
      <c r="I19" s="79">
        <v>0.4698</v>
      </c>
      <c r="J19" s="79">
        <v>0.45379999999999998</v>
      </c>
      <c r="T19" s="25"/>
      <c r="X19" s="25"/>
    </row>
    <row r="20" spans="1:42" ht="14.4" thickBot="1">
      <c r="A20" s="63">
        <v>2024</v>
      </c>
      <c r="B20" s="57">
        <v>0.6</v>
      </c>
      <c r="C20" s="58">
        <v>0.59719999999999995</v>
      </c>
      <c r="D20" s="59">
        <f>(C20-C19)/C19</f>
        <v>0.19439999999999991</v>
      </c>
      <c r="E20" s="60">
        <v>0.6</v>
      </c>
      <c r="F20" s="58">
        <v>0.51080000000000003</v>
      </c>
      <c r="G20" s="59">
        <f>(F20-F19)/F19</f>
        <v>9.7550494198539006E-2</v>
      </c>
      <c r="H20" s="64" t="s">
        <v>28</v>
      </c>
      <c r="I20" s="83">
        <v>0.45800000000000002</v>
      </c>
      <c r="J20" s="83">
        <v>0.42049999999999998</v>
      </c>
      <c r="T20" s="23"/>
      <c r="U20" s="24"/>
      <c r="X20" s="23"/>
      <c r="Y20" s="24"/>
    </row>
    <row r="21" spans="1:42">
      <c r="T21" s="23"/>
      <c r="U21" s="24"/>
      <c r="X21" s="23"/>
      <c r="Y21" s="24"/>
    </row>
    <row r="22" spans="1:42">
      <c r="T22" s="23"/>
      <c r="U22" s="24"/>
      <c r="X22" s="23"/>
      <c r="Y22" s="24"/>
    </row>
    <row r="23" spans="1:42">
      <c r="T23" s="23"/>
      <c r="U23" s="24"/>
      <c r="X23" s="23"/>
      <c r="Y23" s="24"/>
    </row>
    <row r="24" spans="1:42">
      <c r="T24" s="23"/>
      <c r="U24" s="24"/>
      <c r="X24" s="23"/>
      <c r="Y24" s="24"/>
    </row>
    <row r="25" spans="1:42">
      <c r="T25" s="23"/>
      <c r="U25" s="24"/>
      <c r="X25" s="23"/>
      <c r="Y25" s="24"/>
    </row>
    <row r="26" spans="1:42">
      <c r="L26" s="24"/>
      <c r="M26" s="24"/>
    </row>
    <row r="28" spans="1:42">
      <c r="W28" s="25"/>
    </row>
    <row r="29" spans="1:42">
      <c r="W29" s="25"/>
    </row>
    <row r="30" spans="1:42">
      <c r="W30" s="25"/>
    </row>
    <row r="31" spans="1:42">
      <c r="W31" s="25"/>
    </row>
    <row r="32" spans="1:42">
      <c r="W32" s="25"/>
    </row>
    <row r="33" spans="23:23">
      <c r="W33" s="25"/>
    </row>
    <row r="50" spans="1:32" ht="12" customHeight="1"/>
    <row r="51" spans="1:32" ht="19.05" customHeight="1">
      <c r="A51" s="93" t="s">
        <v>14</v>
      </c>
      <c r="B51" s="93"/>
      <c r="C51" s="93"/>
      <c r="D51" s="93"/>
      <c r="E51" s="93"/>
      <c r="F51" s="93"/>
      <c r="G51" s="93"/>
      <c r="H51" s="92"/>
      <c r="I51" s="92"/>
    </row>
    <row r="52" spans="1:32" ht="12.6" thickBot="1"/>
    <row r="53" spans="1:32" s="7" customFormat="1" ht="14.1" customHeight="1" thickBot="1">
      <c r="B53" s="86">
        <v>2019</v>
      </c>
      <c r="C53" s="87"/>
      <c r="D53" s="86">
        <v>2020</v>
      </c>
      <c r="E53" s="87"/>
      <c r="F53" s="86">
        <v>2021</v>
      </c>
      <c r="G53" s="87"/>
      <c r="H53" s="86">
        <v>2022</v>
      </c>
      <c r="I53" s="87"/>
      <c r="J53" s="86">
        <v>2023</v>
      </c>
      <c r="K53" s="87"/>
      <c r="L53" s="86">
        <v>2024</v>
      </c>
      <c r="M53" s="87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</row>
    <row r="54" spans="1:32" s="7" customFormat="1" ht="13.8" thickBot="1">
      <c r="A54" s="49" t="s">
        <v>15</v>
      </c>
      <c r="B54" s="27" t="s">
        <v>16</v>
      </c>
      <c r="C54" s="17" t="s">
        <v>17</v>
      </c>
      <c r="D54" s="27" t="s">
        <v>16</v>
      </c>
      <c r="E54" s="17" t="s">
        <v>17</v>
      </c>
      <c r="F54" s="27" t="s">
        <v>16</v>
      </c>
      <c r="G54" s="17" t="s">
        <v>17</v>
      </c>
      <c r="H54" s="27" t="s">
        <v>16</v>
      </c>
      <c r="I54" s="17" t="s">
        <v>17</v>
      </c>
      <c r="J54" s="27" t="s">
        <v>16</v>
      </c>
      <c r="K54" s="17" t="s">
        <v>17</v>
      </c>
      <c r="L54" s="27" t="s">
        <v>16</v>
      </c>
      <c r="M54" s="17" t="s">
        <v>17</v>
      </c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</row>
    <row r="55" spans="1:32" s="7" customFormat="1" ht="13.2">
      <c r="A55" s="31" t="s">
        <v>18</v>
      </c>
      <c r="B55" s="28">
        <v>68</v>
      </c>
      <c r="C55" s="29">
        <v>0.73118279569892475</v>
      </c>
      <c r="D55" s="28">
        <v>65</v>
      </c>
      <c r="E55" s="29">
        <v>0.69148936170212771</v>
      </c>
      <c r="F55" s="28">
        <v>33.840000000000003</v>
      </c>
      <c r="G55" s="29">
        <v>0.34886597938144331</v>
      </c>
      <c r="H55" s="28">
        <v>28</v>
      </c>
      <c r="I55" s="29">
        <v>0.52830188679245282</v>
      </c>
      <c r="J55" s="28">
        <v>53</v>
      </c>
      <c r="K55" s="29">
        <v>0.5</v>
      </c>
      <c r="L55" s="28">
        <v>68.680000000000007</v>
      </c>
      <c r="M55" s="29">
        <v>0.59721739130434792</v>
      </c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</row>
    <row r="56" spans="1:32" s="7" customFormat="1" ht="13.2">
      <c r="A56" s="31" t="s">
        <v>24</v>
      </c>
      <c r="B56" s="32">
        <v>0</v>
      </c>
      <c r="C56" s="33">
        <v>0</v>
      </c>
      <c r="D56" s="32">
        <v>4</v>
      </c>
      <c r="E56" s="33">
        <v>4.2553191489361701E-2</v>
      </c>
      <c r="F56" s="32">
        <v>1.1599999999999999</v>
      </c>
      <c r="G56" s="33">
        <v>1.1958762886597937E-2</v>
      </c>
      <c r="H56" s="32">
        <v>0</v>
      </c>
      <c r="I56" s="33">
        <v>0</v>
      </c>
      <c r="J56" s="32">
        <v>2</v>
      </c>
      <c r="K56" s="33">
        <v>1.8867924528301886E-2</v>
      </c>
      <c r="L56" s="32">
        <v>5.32</v>
      </c>
      <c r="M56" s="33">
        <v>4.6260869565217397E-2</v>
      </c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</row>
    <row r="57" spans="1:32" s="7" customFormat="1" ht="13.2">
      <c r="A57" s="31" t="s">
        <v>21</v>
      </c>
      <c r="B57" s="32">
        <v>0</v>
      </c>
      <c r="C57" s="33">
        <v>0</v>
      </c>
      <c r="D57" s="32">
        <v>0</v>
      </c>
      <c r="E57" s="33">
        <v>0</v>
      </c>
      <c r="F57" s="32">
        <v>0</v>
      </c>
      <c r="G57" s="33">
        <v>0</v>
      </c>
      <c r="H57" s="32">
        <v>0</v>
      </c>
      <c r="I57" s="33">
        <v>0</v>
      </c>
      <c r="J57" s="32">
        <v>0</v>
      </c>
      <c r="K57" s="33">
        <v>0</v>
      </c>
      <c r="L57" s="32">
        <v>0</v>
      </c>
      <c r="M57" s="33">
        <v>0</v>
      </c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</row>
    <row r="58" spans="1:32" s="7" customFormat="1" ht="13.2">
      <c r="A58" s="31" t="s">
        <v>19</v>
      </c>
      <c r="B58" s="32">
        <v>8</v>
      </c>
      <c r="C58" s="33">
        <v>8.6021505376344093E-2</v>
      </c>
      <c r="D58" s="32">
        <v>5</v>
      </c>
      <c r="E58" s="33">
        <v>5.3191489361702128E-2</v>
      </c>
      <c r="F58" s="32">
        <v>0</v>
      </c>
      <c r="G58" s="33">
        <v>0</v>
      </c>
      <c r="H58" s="32">
        <v>0</v>
      </c>
      <c r="I58" s="33">
        <v>0</v>
      </c>
      <c r="J58" s="32">
        <v>0</v>
      </c>
      <c r="K58" s="33">
        <v>0</v>
      </c>
      <c r="L58" s="32">
        <v>0</v>
      </c>
      <c r="M58" s="33">
        <v>0</v>
      </c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</row>
    <row r="59" spans="1:32" s="7" customFormat="1" ht="13.2">
      <c r="A59" s="31" t="s">
        <v>20</v>
      </c>
      <c r="B59" s="32">
        <v>5</v>
      </c>
      <c r="C59" s="33">
        <v>5.3763440860215055E-2</v>
      </c>
      <c r="D59" s="32">
        <v>6</v>
      </c>
      <c r="E59" s="33">
        <v>6.3829787234042548E-2</v>
      </c>
      <c r="F59" s="32">
        <v>1</v>
      </c>
      <c r="G59" s="33">
        <v>1.0309278350515464E-2</v>
      </c>
      <c r="H59" s="32">
        <v>0</v>
      </c>
      <c r="I59" s="33">
        <v>0</v>
      </c>
      <c r="J59" s="32">
        <v>3</v>
      </c>
      <c r="K59" s="33">
        <v>2.8301886792452831E-2</v>
      </c>
      <c r="L59" s="32">
        <v>3</v>
      </c>
      <c r="M59" s="33">
        <v>2.6086956521739129E-2</v>
      </c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</row>
    <row r="60" spans="1:32" s="7" customFormat="1" ht="12.75" customHeight="1">
      <c r="A60" s="34" t="s">
        <v>25</v>
      </c>
      <c r="B60" s="32">
        <v>8</v>
      </c>
      <c r="C60" s="33">
        <v>8.6021505376344093E-2</v>
      </c>
      <c r="D60" s="32">
        <v>13</v>
      </c>
      <c r="E60" s="33">
        <v>0.13829787234042554</v>
      </c>
      <c r="F60" s="32">
        <v>9</v>
      </c>
      <c r="G60" s="33">
        <v>9.2783505154639179E-2</v>
      </c>
      <c r="H60" s="32">
        <v>7</v>
      </c>
      <c r="I60" s="33">
        <v>0.13207547169811321</v>
      </c>
      <c r="J60" s="32">
        <v>10</v>
      </c>
      <c r="K60" s="33">
        <v>9.4339622641509441E-2</v>
      </c>
      <c r="L60" s="32">
        <v>8</v>
      </c>
      <c r="M60" s="33">
        <v>6.9565217391304349E-2</v>
      </c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</row>
    <row r="61" spans="1:32" s="7" customFormat="1" ht="13.2">
      <c r="A61" s="31" t="s">
        <v>29</v>
      </c>
      <c r="B61" s="32">
        <v>0</v>
      </c>
      <c r="C61" s="33">
        <v>0</v>
      </c>
      <c r="D61" s="32">
        <v>0</v>
      </c>
      <c r="E61" s="33">
        <v>0</v>
      </c>
      <c r="F61" s="32">
        <v>0</v>
      </c>
      <c r="G61" s="33">
        <v>0</v>
      </c>
      <c r="H61" s="32">
        <v>0</v>
      </c>
      <c r="I61" s="33">
        <v>0</v>
      </c>
      <c r="J61" s="32">
        <v>0</v>
      </c>
      <c r="K61" s="33">
        <v>0</v>
      </c>
      <c r="L61" s="32">
        <v>0</v>
      </c>
      <c r="M61" s="33">
        <v>0</v>
      </c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</row>
    <row r="62" spans="1:32" s="7" customFormat="1" ht="13.2">
      <c r="A62" s="31" t="s">
        <v>27</v>
      </c>
      <c r="B62" s="32">
        <v>4</v>
      </c>
      <c r="C62" s="33">
        <v>4.3010752688172046E-2</v>
      </c>
      <c r="D62" s="32">
        <v>1</v>
      </c>
      <c r="E62" s="33">
        <v>1.0638297872340425E-2</v>
      </c>
      <c r="F62" s="32">
        <v>52</v>
      </c>
      <c r="G62" s="33">
        <v>0.53608247422680411</v>
      </c>
      <c r="H62" s="32">
        <v>18</v>
      </c>
      <c r="I62" s="33">
        <v>0.33962264150943394</v>
      </c>
      <c r="J62" s="32">
        <v>38</v>
      </c>
      <c r="K62" s="33">
        <v>0.35849056603773582</v>
      </c>
      <c r="L62" s="32">
        <v>30</v>
      </c>
      <c r="M62" s="33">
        <v>0.2608695652173913</v>
      </c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</row>
    <row r="63" spans="1:32" s="7" customFormat="1" ht="13.2">
      <c r="A63" s="31" t="s">
        <v>23</v>
      </c>
      <c r="B63" s="32">
        <v>0</v>
      </c>
      <c r="C63" s="33">
        <v>0</v>
      </c>
      <c r="D63" s="32">
        <v>0</v>
      </c>
      <c r="E63" s="33">
        <v>0</v>
      </c>
      <c r="F63" s="32">
        <v>0</v>
      </c>
      <c r="G63" s="33">
        <v>0</v>
      </c>
      <c r="H63" s="32">
        <v>0</v>
      </c>
      <c r="I63" s="33">
        <v>0</v>
      </c>
      <c r="J63" s="32">
        <v>0</v>
      </c>
      <c r="K63" s="33">
        <v>0</v>
      </c>
      <c r="L63" s="32">
        <v>0</v>
      </c>
      <c r="M63" s="33">
        <v>0</v>
      </c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</row>
    <row r="64" spans="1:32" s="7" customFormat="1" ht="13.2">
      <c r="A64" s="31" t="s">
        <v>22</v>
      </c>
      <c r="B64" s="32">
        <v>0</v>
      </c>
      <c r="C64" s="33">
        <v>0</v>
      </c>
      <c r="D64" s="32">
        <v>0</v>
      </c>
      <c r="E64" s="33">
        <v>0</v>
      </c>
      <c r="F64" s="32">
        <v>0</v>
      </c>
      <c r="G64" s="33">
        <v>0</v>
      </c>
      <c r="H64" s="32">
        <v>0</v>
      </c>
      <c r="I64" s="33">
        <v>0</v>
      </c>
      <c r="J64" s="32">
        <v>0</v>
      </c>
      <c r="K64" s="33">
        <v>0</v>
      </c>
      <c r="L64" s="32">
        <v>0</v>
      </c>
      <c r="M64" s="33">
        <v>0</v>
      </c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</row>
    <row r="65" spans="1:42" s="7" customFormat="1" ht="13.8" thickBot="1">
      <c r="A65" s="31" t="s">
        <v>26</v>
      </c>
      <c r="B65" s="50">
        <v>93</v>
      </c>
      <c r="C65" s="51">
        <v>1</v>
      </c>
      <c r="D65" s="50">
        <v>94</v>
      </c>
      <c r="E65" s="51">
        <v>1</v>
      </c>
      <c r="F65" s="50">
        <v>97</v>
      </c>
      <c r="G65" s="51">
        <v>1</v>
      </c>
      <c r="H65" s="50">
        <v>53</v>
      </c>
      <c r="I65" s="51">
        <v>1</v>
      </c>
      <c r="J65" s="50">
        <v>106</v>
      </c>
      <c r="K65" s="51">
        <v>1</v>
      </c>
      <c r="L65" s="50">
        <v>115</v>
      </c>
      <c r="M65" s="51">
        <v>1</v>
      </c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</row>
    <row r="66" spans="1:42" s="7" customFormat="1" ht="13.2">
      <c r="A66" s="35"/>
      <c r="B66" s="36"/>
      <c r="C66" s="37"/>
      <c r="D66" s="38"/>
      <c r="E66" s="30"/>
      <c r="F66" s="38"/>
      <c r="G66" s="30"/>
      <c r="H66" s="30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</row>
    <row r="67" spans="1:42" s="7" customFormat="1" ht="13.2">
      <c r="A67" s="35"/>
      <c r="B67" s="36"/>
      <c r="C67" s="37"/>
      <c r="D67" s="38"/>
      <c r="E67" s="30"/>
      <c r="F67" s="38"/>
      <c r="G67" s="30"/>
      <c r="H67" s="30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</row>
    <row r="68" spans="1:42" s="7" customFormat="1" ht="13.2">
      <c r="A68" s="35"/>
      <c r="B68" s="36"/>
      <c r="C68" s="37"/>
      <c r="D68" s="38"/>
      <c r="E68" s="30"/>
      <c r="F68" s="38"/>
      <c r="G68" s="30"/>
      <c r="H68" s="30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</row>
    <row r="69" spans="1:42" s="7" customFormat="1" ht="13.2">
      <c r="A69" s="35"/>
      <c r="B69" s="36"/>
      <c r="C69" s="37"/>
      <c r="D69" s="38"/>
      <c r="E69" s="30"/>
      <c r="F69" s="38"/>
      <c r="G69" s="30"/>
      <c r="H69" s="30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</row>
    <row r="70" spans="1:42" s="7" customFormat="1" ht="13.2">
      <c r="A70" s="35"/>
      <c r="B70" s="36"/>
      <c r="C70" s="37"/>
      <c r="D70" s="38"/>
      <c r="E70" s="30"/>
      <c r="F70" s="38"/>
      <c r="G70" s="30"/>
      <c r="H70" s="30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</row>
    <row r="71" spans="1:42" s="7" customFormat="1" ht="13.2">
      <c r="A71" s="35"/>
      <c r="B71" s="36"/>
      <c r="C71" s="37"/>
      <c r="D71" s="38"/>
      <c r="E71" s="30"/>
      <c r="F71" s="38"/>
      <c r="G71" s="30"/>
      <c r="H71" s="30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</row>
    <row r="86" spans="1:37" ht="41.1" customHeight="1">
      <c r="A86" s="39"/>
      <c r="B86" s="100" t="s">
        <v>33</v>
      </c>
      <c r="C86" s="100"/>
      <c r="D86" s="100"/>
      <c r="E86" s="100"/>
      <c r="F86" s="100"/>
      <c r="G86" s="39"/>
      <c r="H86" s="40"/>
      <c r="I86" s="40"/>
    </row>
    <row r="87" spans="1:37" ht="12.6" thickBot="1"/>
    <row r="88" spans="1:37" s="7" customFormat="1" ht="13.8" thickBot="1">
      <c r="B88" s="4"/>
      <c r="C88" s="4"/>
      <c r="D88" s="41">
        <v>2019</v>
      </c>
      <c r="E88" s="41">
        <v>2020</v>
      </c>
      <c r="F88" s="41">
        <v>2021</v>
      </c>
      <c r="G88" s="41">
        <v>2022</v>
      </c>
      <c r="H88" s="41">
        <v>2023</v>
      </c>
      <c r="I88" s="41">
        <v>2024</v>
      </c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</row>
    <row r="89" spans="1:37" s="7" customFormat="1" ht="13.2">
      <c r="B89" s="31" t="s">
        <v>24</v>
      </c>
      <c r="C89" s="42"/>
      <c r="D89" s="43">
        <v>3</v>
      </c>
      <c r="E89" s="43">
        <v>3</v>
      </c>
      <c r="F89" s="43">
        <v>4</v>
      </c>
      <c r="G89" s="43">
        <v>0</v>
      </c>
      <c r="H89" s="43">
        <v>2</v>
      </c>
      <c r="I89" s="43">
        <v>3</v>
      </c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</row>
    <row r="90" spans="1:37" s="7" customFormat="1" ht="13.2">
      <c r="B90" s="31" t="s">
        <v>21</v>
      </c>
      <c r="C90" s="44"/>
      <c r="D90" s="45">
        <v>0</v>
      </c>
      <c r="E90" s="45">
        <v>1</v>
      </c>
      <c r="F90" s="45">
        <v>2</v>
      </c>
      <c r="G90" s="45">
        <v>1</v>
      </c>
      <c r="H90" s="45">
        <v>0</v>
      </c>
      <c r="I90" s="45">
        <v>0</v>
      </c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</row>
    <row r="91" spans="1:37" s="7" customFormat="1" ht="13.2">
      <c r="B91" s="31" t="s">
        <v>37</v>
      </c>
      <c r="C91" s="44"/>
      <c r="D91" s="45">
        <v>3</v>
      </c>
      <c r="E91" s="45">
        <v>1</v>
      </c>
      <c r="F91" s="45">
        <v>2</v>
      </c>
      <c r="G91" s="45">
        <v>1</v>
      </c>
      <c r="H91" s="45">
        <v>1</v>
      </c>
      <c r="I91" s="45">
        <v>0</v>
      </c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</row>
    <row r="92" spans="1:37" s="7" customFormat="1" ht="13.2">
      <c r="B92" s="31" t="s">
        <v>20</v>
      </c>
      <c r="C92" s="44"/>
      <c r="D92" s="45">
        <v>5</v>
      </c>
      <c r="E92" s="45">
        <v>1</v>
      </c>
      <c r="F92" s="45">
        <v>2</v>
      </c>
      <c r="G92" s="45">
        <v>1</v>
      </c>
      <c r="H92" s="45">
        <v>3</v>
      </c>
      <c r="I92" s="45">
        <v>1</v>
      </c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</row>
    <row r="93" spans="1:37" s="7" customFormat="1" ht="12.75" customHeight="1">
      <c r="B93" s="34" t="s">
        <v>25</v>
      </c>
      <c r="C93" s="44"/>
      <c r="D93" s="45">
        <v>3</v>
      </c>
      <c r="E93" s="45">
        <v>0</v>
      </c>
      <c r="F93" s="45">
        <v>3</v>
      </c>
      <c r="G93" s="45">
        <v>1</v>
      </c>
      <c r="H93" s="45">
        <v>3</v>
      </c>
      <c r="I93" s="45">
        <v>4</v>
      </c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</row>
    <row r="94" spans="1:37" s="7" customFormat="1" ht="15" customHeight="1">
      <c r="B94" s="31" t="s">
        <v>27</v>
      </c>
      <c r="C94" s="44"/>
      <c r="D94" s="45">
        <v>5</v>
      </c>
      <c r="E94" s="45">
        <v>5</v>
      </c>
      <c r="F94" s="45">
        <v>9</v>
      </c>
      <c r="G94" s="45">
        <v>5</v>
      </c>
      <c r="H94" s="45">
        <v>10</v>
      </c>
      <c r="I94" s="45">
        <v>11</v>
      </c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</row>
    <row r="95" spans="1:37" s="7" customFormat="1" ht="15" customHeight="1">
      <c r="B95" s="31" t="s">
        <v>23</v>
      </c>
      <c r="C95" s="44"/>
      <c r="D95" s="45">
        <v>0</v>
      </c>
      <c r="E95" s="45">
        <v>2</v>
      </c>
      <c r="F95" s="45">
        <v>1</v>
      </c>
      <c r="G95" s="45">
        <v>0</v>
      </c>
      <c r="H95" s="45">
        <v>0</v>
      </c>
      <c r="I95" s="45">
        <v>0</v>
      </c>
      <c r="J95" s="46"/>
      <c r="K95" s="4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</row>
    <row r="96" spans="1:37" s="7" customFormat="1" ht="13.8" thickBot="1">
      <c r="B96" s="31" t="s">
        <v>22</v>
      </c>
      <c r="C96" s="47"/>
      <c r="D96" s="48">
        <v>0</v>
      </c>
      <c r="E96" s="48">
        <v>0</v>
      </c>
      <c r="F96" s="48">
        <v>0</v>
      </c>
      <c r="G96" s="48">
        <v>0</v>
      </c>
      <c r="H96" s="48">
        <v>0</v>
      </c>
      <c r="I96" s="48">
        <v>0</v>
      </c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</row>
    <row r="99" spans="2:63" ht="18.75" customHeight="1">
      <c r="B99" s="100" t="s">
        <v>30</v>
      </c>
      <c r="C99" s="100"/>
      <c r="D99" s="100"/>
      <c r="E99" s="100"/>
      <c r="F99" s="100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</row>
    <row r="100" spans="2:63"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</row>
    <row r="101" spans="2:63" ht="13.2">
      <c r="C101" s="84">
        <v>26.85</v>
      </c>
      <c r="D101" s="35" t="s">
        <v>31</v>
      </c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</row>
    <row r="102" spans="2:63" ht="13.2">
      <c r="C102" s="85">
        <v>42.78</v>
      </c>
      <c r="D102" s="35" t="s">
        <v>32</v>
      </c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</row>
  </sheetData>
  <mergeCells count="16">
    <mergeCell ref="B99:F99"/>
    <mergeCell ref="I12:J12"/>
    <mergeCell ref="B86:F86"/>
    <mergeCell ref="B53:C53"/>
    <mergeCell ref="F53:G53"/>
    <mergeCell ref="H53:I53"/>
    <mergeCell ref="J53:K53"/>
    <mergeCell ref="L53:M53"/>
    <mergeCell ref="A2:I2"/>
    <mergeCell ref="A3:I3"/>
    <mergeCell ref="A10:I10"/>
    <mergeCell ref="A51:I51"/>
    <mergeCell ref="B12:D12"/>
    <mergeCell ref="E12:G12"/>
    <mergeCell ref="A11:G11"/>
    <mergeCell ref="D53:E53"/>
  </mergeCells>
  <phoneticPr fontId="0" type="noConversion"/>
  <printOptions horizontalCentered="1"/>
  <pageMargins left="0.76" right="0.41" top="0.68" bottom="0.5" header="0.5" footer="0"/>
  <pageSetup orientation="portrait" horizontalDpi="4294967292" verticalDpi="4294967292" r:id="rId1"/>
  <headerFooter alignWithMargins="0"/>
  <rowBreaks count="1" manualBreakCount="1">
    <brk id="49" max="8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Capitol Complex</vt:lpstr>
      <vt:lpstr>'Capitol Complex'!Print_Area</vt:lpstr>
    </vt:vector>
  </TitlesOfParts>
  <Company>State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ADOA LAN</dc:creator>
  <cp:lastModifiedBy>Madlen Dodova</cp:lastModifiedBy>
  <cp:lastPrinted>2011-10-14T21:22:12Z</cp:lastPrinted>
  <dcterms:created xsi:type="dcterms:W3CDTF">2001-08-03T17:46:46Z</dcterms:created>
  <dcterms:modified xsi:type="dcterms:W3CDTF">2024-10-03T23:04:57Z</dcterms:modified>
</cp:coreProperties>
</file>