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4212\Desktop\10.10\"/>
    </mc:Choice>
  </mc:AlternateContent>
  <bookViews>
    <workbookView xWindow="0" yWindow="0" windowWidth="28800" windowHeight="12432"/>
  </bookViews>
  <sheets>
    <sheet name="Sun State" sheetId="4" r:id="rId1"/>
    <sheet name="Capitol Complex" sheetId="5" r:id="rId2"/>
  </sheets>
  <definedNames>
    <definedName name="_xlnm.Print_Area" localSheetId="0">'Sun State'!$A$1:$I$100</definedName>
  </definedNames>
  <calcPr calcId="162913"/>
</workbook>
</file>

<file path=xl/calcChain.xml><?xml version="1.0" encoding="utf-8"?>
<calcChain xmlns="http://schemas.openxmlformats.org/spreadsheetml/2006/main">
  <c r="G20" i="4" l="1"/>
  <c r="D20" i="4"/>
  <c r="D19" i="4" l="1"/>
  <c r="G19" i="4"/>
  <c r="D18" i="4"/>
  <c r="G18" i="4"/>
  <c r="G17" i="4"/>
  <c r="D17" i="4"/>
  <c r="G16" i="4"/>
  <c r="D16" i="4"/>
  <c r="G15" i="4"/>
  <c r="D15" i="4"/>
  <c r="H66" i="5"/>
  <c r="I57" i="5" s="1"/>
  <c r="G17" i="5"/>
  <c r="G18" i="5"/>
  <c r="D17" i="5"/>
  <c r="D18" i="5"/>
  <c r="G16" i="5"/>
  <c r="D16" i="5"/>
  <c r="D15" i="5"/>
  <c r="G15" i="5"/>
  <c r="D66" i="5"/>
  <c r="E60" i="5" s="1"/>
  <c r="F66" i="5"/>
  <c r="G57" i="5" s="1"/>
  <c r="G66" i="5" s="1"/>
  <c r="G59" i="5"/>
  <c r="B66" i="5"/>
  <c r="C60" i="5"/>
  <c r="I64" i="5"/>
  <c r="I61" i="5"/>
  <c r="C58" i="5"/>
  <c r="C61" i="5"/>
  <c r="C64" i="5"/>
  <c r="C57" i="5"/>
  <c r="C62" i="5"/>
  <c r="G64" i="5"/>
  <c r="G65" i="5"/>
  <c r="E62" i="5"/>
  <c r="G61" i="5"/>
  <c r="I65" i="5"/>
  <c r="I56" i="5"/>
  <c r="I66" i="5" s="1"/>
  <c r="C65" i="5"/>
  <c r="I58" i="5"/>
  <c r="G63" i="5"/>
  <c r="G62" i="5"/>
  <c r="G56" i="5"/>
  <c r="C56" i="5"/>
  <c r="C66" i="5" s="1"/>
  <c r="C63" i="5"/>
  <c r="I62" i="5"/>
  <c r="C59" i="5"/>
  <c r="G60" i="5"/>
  <c r="I60" i="5"/>
  <c r="I59" i="5"/>
  <c r="G58" i="5"/>
  <c r="I63" i="5"/>
  <c r="E57" i="5" l="1"/>
  <c r="E59" i="5"/>
  <c r="E61" i="5"/>
  <c r="E58" i="5"/>
  <c r="E65" i="5"/>
  <c r="E63" i="5"/>
  <c r="E64" i="5"/>
  <c r="E56" i="5"/>
  <c r="E66" i="5" s="1"/>
</calcChain>
</file>

<file path=xl/sharedStrings.xml><?xml version="1.0" encoding="utf-8"?>
<sst xmlns="http://schemas.openxmlformats.org/spreadsheetml/2006/main" count="124" uniqueCount="42">
  <si>
    <t>Travel Reduction Results from Annual "Think Pink" Survey</t>
  </si>
  <si>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</si>
  <si>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</si>
  <si>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</si>
  <si>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</si>
  <si>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</si>
  <si>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</si>
  <si>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</si>
  <si>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</si>
  <si>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</si>
  <si>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</si>
  <si>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</si>
  <si>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</si>
  <si>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</si>
  <si>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</si>
  <si>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</si>
  <si>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</si>
  <si>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</si>
  <si>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</si>
  <si>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</si>
  <si>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</si>
  <si>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</si>
  <si>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</si>
  <si>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</si>
  <si>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</si>
  <si>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</si>
  <si>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Telecommute</t>
  </si>
  <si>
    <t>CWW</t>
  </si>
  <si>
    <t>TOTAL</t>
  </si>
  <si>
    <t>Auditor General - Sun State</t>
  </si>
  <si>
    <t>Light Rail</t>
  </si>
  <si>
    <t>Telework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</si>
  <si>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</si>
  <si>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</si>
  <si>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</si>
  <si>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</si>
  <si>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Auditor General - Capitol Complex</t>
  </si>
  <si>
    <t>N/A</t>
  </si>
  <si>
    <t>*Survey was not conducted in 2014.</t>
  </si>
  <si>
    <t>2015*</t>
  </si>
  <si>
    <t>YES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</si>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</sst>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2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Geneva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sz val="9"/>
      <color indexed="8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2" applyFont="1" applyBorder="1"/>
    <xf numFmtId="9" fontId="11" fillId="0" borderId="3" xfId="2" applyFont="1" applyBorder="1"/>
    <xf numFmtId="9" fontId="12" fillId="0" borderId="0" xfId="2" applyFont="1" applyBorder="1"/>
    <xf numFmtId="0" fontId="1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0" xfId="0" applyFont="1"/>
    <xf numFmtId="0" fontId="2" fillId="0" borderId="10" xfId="0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4" fontId="2" fillId="0" borderId="14" xfId="2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2" fontId="4" fillId="0" borderId="0" xfId="0" applyNumberFormat="1" applyFont="1"/>
    <xf numFmtId="164" fontId="11" fillId="0" borderId="11" xfId="2" applyNumberFormat="1" applyFont="1" applyBorder="1" applyAlignment="1">
      <alignment horizontal="center"/>
    </xf>
    <xf numFmtId="164" fontId="11" fillId="0" borderId="13" xfId="2" applyNumberFormat="1" applyFont="1" applyBorder="1" applyAlignment="1">
      <alignment horizontal="center"/>
    </xf>
    <xf numFmtId="164" fontId="11" fillId="0" borderId="14" xfId="2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6" fillId="0" borderId="0" xfId="2" applyNumberFormat="1" applyFont="1" applyAlignment="1">
      <alignment horizontal="center"/>
    </xf>
    <xf numFmtId="2" fontId="16" fillId="0" borderId="0" xfId="0" applyNumberFormat="1" applyFont="1"/>
    <xf numFmtId="0" fontId="11" fillId="0" borderId="0" xfId="0" applyFont="1"/>
    <xf numFmtId="0" fontId="2" fillId="0" borderId="13" xfId="0" applyFont="1" applyBorder="1" applyAlignment="1">
      <alignment horizontal="center"/>
    </xf>
    <xf numFmtId="0" fontId="17" fillId="0" borderId="0" xfId="0" applyFont="1"/>
    <xf numFmtId="2" fontId="18" fillId="0" borderId="0" xfId="0" applyNumberFormat="1" applyFont="1"/>
    <xf numFmtId="0" fontId="18" fillId="0" borderId="0" xfId="0" applyFont="1"/>
    <xf numFmtId="0" fontId="14" fillId="0" borderId="0" xfId="0" applyFont="1"/>
    <xf numFmtId="2" fontId="6" fillId="0" borderId="0" xfId="0" applyNumberFormat="1" applyFont="1"/>
    <xf numFmtId="0" fontId="19" fillId="0" borderId="0" xfId="0" applyFont="1"/>
    <xf numFmtId="0" fontId="10" fillId="0" borderId="17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3" fontId="20" fillId="0" borderId="18" xfId="1" applyNumberFormat="1" applyFont="1" applyFill="1" applyBorder="1"/>
    <xf numFmtId="164" fontId="10" fillId="0" borderId="19" xfId="2" applyNumberFormat="1" applyFont="1" applyBorder="1"/>
    <xf numFmtId="3" fontId="10" fillId="0" borderId="18" xfId="1" applyNumberFormat="1" applyFont="1" applyFill="1" applyBorder="1"/>
    <xf numFmtId="3" fontId="21" fillId="0" borderId="18" xfId="1" applyNumberFormat="1" applyFont="1" applyFill="1" applyBorder="1"/>
    <xf numFmtId="164" fontId="21" fillId="0" borderId="19" xfId="2" applyNumberFormat="1" applyFont="1" applyBorder="1"/>
    <xf numFmtId="164" fontId="19" fillId="0" borderId="0" xfId="0" applyNumberFormat="1" applyFont="1" applyBorder="1"/>
    <xf numFmtId="0" fontId="10" fillId="0" borderId="10" xfId="0" applyFont="1" applyBorder="1"/>
    <xf numFmtId="3" fontId="20" fillId="0" borderId="20" xfId="1" applyNumberFormat="1" applyFont="1" applyFill="1" applyBorder="1"/>
    <xf numFmtId="164" fontId="10" fillId="0" borderId="21" xfId="2" applyNumberFormat="1" applyFont="1" applyBorder="1"/>
    <xf numFmtId="3" fontId="10" fillId="0" borderId="20" xfId="1" applyNumberFormat="1" applyFont="1" applyFill="1" applyBorder="1"/>
    <xf numFmtId="3" fontId="21" fillId="0" borderId="20" xfId="1" applyNumberFormat="1" applyFont="1" applyFill="1" applyBorder="1"/>
    <xf numFmtId="164" fontId="21" fillId="0" borderId="21" xfId="2" applyNumberFormat="1" applyFont="1" applyBorder="1"/>
    <xf numFmtId="0" fontId="10" fillId="0" borderId="10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9" fillId="0" borderId="0" xfId="0" applyNumberFormat="1" applyFont="1" applyBorder="1"/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22" xfId="2" applyNumberFormat="1" applyFont="1" applyBorder="1"/>
    <xf numFmtId="1" fontId="10" fillId="0" borderId="23" xfId="2" applyNumberFormat="1" applyFont="1" applyBorder="1" applyAlignment="1">
      <alignment horizontal="center"/>
    </xf>
    <xf numFmtId="1" fontId="10" fillId="0" borderId="19" xfId="2" applyNumberFormat="1" applyFont="1" applyBorder="1" applyAlignment="1">
      <alignment horizontal="center"/>
    </xf>
    <xf numFmtId="1" fontId="10" fillId="0" borderId="24" xfId="2" applyNumberFormat="1" applyFont="1" applyBorder="1"/>
    <xf numFmtId="1" fontId="10" fillId="0" borderId="25" xfId="2" applyNumberFormat="1" applyFont="1" applyBorder="1" applyAlignment="1">
      <alignment horizontal="center"/>
    </xf>
    <xf numFmtId="1" fontId="10" fillId="0" borderId="13" xfId="2" applyNumberFormat="1" applyFont="1" applyBorder="1" applyAlignment="1">
      <alignment horizontal="center"/>
    </xf>
    <xf numFmtId="1" fontId="10" fillId="0" borderId="26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10" fillId="0" borderId="28" xfId="0" applyNumberFormat="1" applyFont="1" applyBorder="1"/>
    <xf numFmtId="164" fontId="10" fillId="0" borderId="27" xfId="2" applyNumberFormat="1" applyFont="1" applyBorder="1"/>
    <xf numFmtId="3" fontId="21" fillId="0" borderId="28" xfId="0" applyNumberFormat="1" applyFont="1" applyBorder="1"/>
    <xf numFmtId="164" fontId="21" fillId="0" borderId="27" xfId="2" applyNumberFormat="1" applyFont="1" applyBorder="1"/>
    <xf numFmtId="9" fontId="4" fillId="0" borderId="0" xfId="2" applyFont="1" applyAlignment="1">
      <alignment horizontal="center"/>
    </xf>
    <xf numFmtId="0" fontId="11" fillId="0" borderId="13" xfId="0" applyFont="1" applyBorder="1" applyAlignment="1">
      <alignment horizontal="center"/>
    </xf>
    <xf numFmtId="164" fontId="11" fillId="0" borderId="16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29" xfId="2" applyNumberFormat="1" applyFont="1" applyBorder="1" applyAlignment="1">
      <alignment horizontal="center"/>
    </xf>
    <xf numFmtId="0" fontId="15" fillId="0" borderId="0" xfId="0" applyFont="1"/>
    <xf numFmtId="164" fontId="11" fillId="0" borderId="1" xfId="2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30" xfId="2" applyNumberFormat="1" applyFont="1" applyBorder="1" applyAlignment="1">
      <alignment horizontal="center"/>
    </xf>
    <xf numFmtId="164" fontId="2" fillId="0" borderId="31" xfId="2" applyNumberFormat="1" applyFont="1" applyBorder="1" applyAlignment="1">
      <alignment horizontal="center"/>
    </xf>
    <xf numFmtId="164" fontId="2" fillId="0" borderId="32" xfId="2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0" fontId="11" fillId="0" borderId="0" xfId="2" applyNumberFormat="1" applyFont="1" applyAlignment="1">
      <alignment horizontal="center"/>
    </xf>
    <xf numFmtId="2" fontId="10" fillId="0" borderId="24" xfId="0" applyNumberFormat="1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/>
    <xf numFmtId="0" fontId="14" fillId="0" borderId="0" xfId="0" applyFont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5" fillId="0" borderId="34" xfId="0" applyFont="1" applyBorder="1"/>
    <xf numFmtId="0" fontId="15" fillId="0" borderId="35" xfId="0" applyFont="1" applyBorder="1"/>
    <xf numFmtId="0" fontId="1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2" fillId="0" borderId="0" xfId="2" applyFont="1" applyBorder="1"/>
    <xf numFmtId="9" fontId="11" fillId="0" borderId="0" xfId="2" applyFont="1" applyBorder="1"/>
    <xf numFmtId="0" fontId="2" fillId="0" borderId="33" xfId="0" applyFont="1" applyBorder="1" applyAlignment="1">
      <alignment horizontal="center"/>
    </xf>
    <xf numFmtId="9" fontId="2" fillId="0" borderId="36" xfId="2" applyFont="1" applyBorder="1"/>
    <xf numFmtId="9" fontId="11" fillId="0" borderId="9" xfId="2" applyFont="1" applyBorder="1"/>
    <xf numFmtId="10" fontId="2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508217624216531"/>
          <c:y val="3.74530349060698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213168555622885E-2"/>
          <c:y val="0.16853994228384789"/>
          <c:w val="0.87213184564857005"/>
          <c:h val="0.576781135815835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'Sun State'!$B$53:$C$53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'Sun State'!$A$56:$A$64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'Sun State'!$C$56:$C$64</c:f>
              <c:numCache>
                <c:formatCode>0.0%</c:formatCode>
                <c:ptCount val="9"/>
                <c:pt idx="0">
                  <c:v>2.8010498687664042E-2</c:v>
                </c:pt>
                <c:pt idx="1">
                  <c:v>0</c:v>
                </c:pt>
                <c:pt idx="2">
                  <c:v>9.4488188976377951E-3</c:v>
                </c:pt>
                <c:pt idx="3">
                  <c:v>5.4593175853018372E-2</c:v>
                </c:pt>
                <c:pt idx="4">
                  <c:v>5.6167979002624671E-2</c:v>
                </c:pt>
                <c:pt idx="5">
                  <c:v>1.0498687664041995E-3</c:v>
                </c:pt>
                <c:pt idx="6">
                  <c:v>5.1443569553805774E-2</c:v>
                </c:pt>
                <c:pt idx="7">
                  <c:v>0</c:v>
                </c:pt>
                <c:pt idx="8">
                  <c:v>1.0498687664041995E-3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A-462C-9AA7-6EAC79128468}"/>
            </c:ext>
          </c:extLst>
        </c:ser>
        <c:ser>
          <c:idx val="0"/>
          <c:order val="1"/>
          <c:tx>
            <c:strRef>
              <c:f>'Sun State'!$D$53:$E$53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'Sun State'!$A$56:$A$64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'Sun State'!$E$56:$E$64</c:f>
              <c:numCache>
                <c:formatCode>0.0%</c:formatCode>
                <c:ptCount val="9"/>
                <c:pt idx="0">
                  <c:v>2.8070574843483211E-2</c:v>
                </c:pt>
                <c:pt idx="1">
                  <c:v>5.6915196357427431E-3</c:v>
                </c:pt>
                <c:pt idx="2">
                  <c:v>1.1383039271485486E-2</c:v>
                </c:pt>
                <c:pt idx="3">
                  <c:v>7.6266363118952754E-2</c:v>
                </c:pt>
                <c:pt idx="4">
                  <c:v>6.0899260102447353E-2</c:v>
                </c:pt>
                <c:pt idx="5">
                  <c:v>5.6915196357427431E-3</c:v>
                </c:pt>
                <c:pt idx="6">
                  <c:v>8.4234490608992602E-2</c:v>
                </c:pt>
                <c:pt idx="7">
                  <c:v>5.6915196357427431E-3</c:v>
                </c:pt>
                <c:pt idx="8">
                  <c:v>5.6915196357427431E-3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A-462C-9AA7-6EAC79128468}"/>
            </c:ext>
          </c:extLst>
        </c:ser>
        <c:ser>
          <c:idx val="2"/>
          <c:order val="2"/>
          <c:tx>
            <c:strRef>
              <c:f>'Sun State'!$F$53:$G$53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'Sun State'!$A$56:$A$64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'Sun State'!$G$56:$G$64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4.6357615894039736E-2</c:v>
                </c:pt>
                <c:pt idx="5">
                  <c:v>0</c:v>
                </c:pt>
                <c:pt idx="6">
                  <c:v>0.85033112582781456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1A-462C-9AA7-6EAC79128468}"/>
            </c:ext>
          </c:extLst>
        </c:ser>
        <c:ser>
          <c:idx val="3"/>
          <c:order val="3"/>
          <c:tx>
            <c:strRef>
              <c:f>'Sun State'!$H$53:$I$53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'Sun State'!$A$56:$A$64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'Sun State'!$I$56:$I$64</c:f>
              <c:numCache>
                <c:formatCode>0.0%</c:formatCode>
                <c:ptCount val="9"/>
                <c:pt idx="0">
                  <c:v>1.4674175382139982E-2</c:v>
                </c:pt>
                <c:pt idx="1">
                  <c:v>1.6090104585679806E-3</c:v>
                </c:pt>
                <c:pt idx="2">
                  <c:v>0</c:v>
                </c:pt>
                <c:pt idx="3">
                  <c:v>1.1263073209975865E-2</c:v>
                </c:pt>
                <c:pt idx="4">
                  <c:v>5.7119871279163313E-2</c:v>
                </c:pt>
                <c:pt idx="5">
                  <c:v>0</c:v>
                </c:pt>
                <c:pt idx="6">
                  <c:v>0.58407079646017701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1A-462C-9AA7-6EAC79128468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'Sun State'!$K$56:$K$64</c:f>
              <c:numCache>
                <c:formatCode>0.0%</c:formatCode>
                <c:ptCount val="9"/>
                <c:pt idx="0">
                  <c:v>1.9803921568627453E-2</c:v>
                </c:pt>
                <c:pt idx="1">
                  <c:v>0</c:v>
                </c:pt>
                <c:pt idx="2">
                  <c:v>3.2679738562091504E-3</c:v>
                </c:pt>
                <c:pt idx="3">
                  <c:v>2.9411764705882353E-2</c:v>
                </c:pt>
                <c:pt idx="4">
                  <c:v>5.2287581699346407E-2</c:v>
                </c:pt>
                <c:pt idx="5">
                  <c:v>3.2679738562091504E-3</c:v>
                </c:pt>
                <c:pt idx="6">
                  <c:v>0.49019607843137253</c:v>
                </c:pt>
                <c:pt idx="7">
                  <c:v>0</c:v>
                </c:pt>
                <c:pt idx="8">
                  <c:v>3.2679738562091504E-3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1A-462C-9AA7-6EAC79128468}"/>
            </c:ext>
          </c:extLst>
        </c:ser>
        <c:ser>
          <c:idx val="5"/>
          <c:order val="5"/>
          <c:tx>
            <c:strRef>
              <c:f>'Sun State'!$L$53:$M$53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'Sun State'!$M$56:$M$64</c:f>
              <c:numCache>
                <c:formatCode>0.0%</c:formatCode>
                <c:ptCount val="9"/>
                <c:pt idx="0">
                  <c:v>2.5701809107922646E-2</c:v>
                </c:pt>
                <c:pt idx="1">
                  <c:v>0</c:v>
                </c:pt>
                <c:pt idx="2">
                  <c:v>7.4859638178415471E-3</c:v>
                </c:pt>
                <c:pt idx="3">
                  <c:v>3.4934497816593885E-2</c:v>
                </c:pt>
                <c:pt idx="4">
                  <c:v>5.8016219588271987E-2</c:v>
                </c:pt>
                <c:pt idx="5">
                  <c:v>0</c:v>
                </c:pt>
                <c:pt idx="6">
                  <c:v>0.30318153462258268</c:v>
                </c:pt>
                <c:pt idx="7">
                  <c:v>0</c:v>
                </c:pt>
                <c:pt idx="8">
                  <c:v>6.238303181534623E-3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F-42C0-937D-DAEE2D683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138504"/>
        <c:axId val="1"/>
      </c:barChart>
      <c:catAx>
        <c:axId val="319138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19138504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107676821810885"/>
          <c:y val="0.89706106840502509"/>
          <c:w val="0.74692734743235634"/>
          <c:h val="0.102938931594974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51801637381"/>
          <c:y val="3.44824969168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103486377555852"/>
          <c:w val="0.86080740042532411"/>
          <c:h val="0.5603460069243477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'Sun State'!$A$14:$A$20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'Sun State'!$B$14:$B$20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AD-4460-8212-762867EBC70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'Sun State'!$A$14:$A$20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'Sun State'!$C$14:$C$20</c:f>
              <c:numCache>
                <c:formatCode>0.0%</c:formatCode>
                <c:ptCount val="7"/>
                <c:pt idx="0">
                  <c:v>0.85199999999999998</c:v>
                </c:pt>
                <c:pt idx="1">
                  <c:v>0.79820000000000002</c:v>
                </c:pt>
                <c:pt idx="2">
                  <c:v>0.71640000000000004</c:v>
                </c:pt>
                <c:pt idx="3">
                  <c:v>0.1033</c:v>
                </c:pt>
                <c:pt idx="4">
                  <c:v>0.33129999999999998</c:v>
                </c:pt>
                <c:pt idx="5">
                  <c:v>0.39850000000000002</c:v>
                </c:pt>
                <c:pt idx="6">
                  <c:v>0.56440000000000001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AD-4460-8212-762867EBC70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'Sun State'!$A$14:$A$20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'Sun State'!$I$14:$I$20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AD-4460-8212-762867EBC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142440"/>
        <c:axId val="1"/>
      </c:lineChart>
      <c:catAx>
        <c:axId val="31914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191424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1574731463699776E-2"/>
          <c:y val="0.82553491665164591"/>
          <c:w val="0.91615656273535706"/>
          <c:h val="0.1531920463889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183695663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333407932161183"/>
          <c:w val="0.85714439021074829"/>
          <c:h val="0.5666689724486183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'Sun State'!$A$14:$A$20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'Sun State'!$E$14:$E$20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AF-40DF-94D3-422ACA7CB202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'Sun State'!$A$14:$A$20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'Sun State'!$F$14:$F$20</c:f>
              <c:numCache>
                <c:formatCode>0.0%</c:formatCode>
                <c:ptCount val="7"/>
                <c:pt idx="0">
                  <c:v>0.83540000000000003</c:v>
                </c:pt>
                <c:pt idx="1">
                  <c:v>0.76300000000000001</c:v>
                </c:pt>
                <c:pt idx="2">
                  <c:v>0.70720000000000005</c:v>
                </c:pt>
                <c:pt idx="3">
                  <c:v>9.5000000000000001E-2</c:v>
                </c:pt>
                <c:pt idx="4">
                  <c:v>0.32140000000000002</c:v>
                </c:pt>
                <c:pt idx="5">
                  <c:v>0.37990000000000002</c:v>
                </c:pt>
                <c:pt idx="6">
                  <c:v>0.55700000000000005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AF-40DF-94D3-422ACA7CB202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'Sun State'!$A$14:$A$20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'Sun State'!$J$14:$J$20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AF-40DF-94D3-422ACA7CB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129976"/>
        <c:axId val="1"/>
      </c:lineChart>
      <c:catAx>
        <c:axId val="31912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1912997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799693101371168E-2"/>
          <c:y val="0.82916751013947565"/>
          <c:w val="0.90593160109768567"/>
          <c:h val="0.150000152588045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508228138149397"/>
          <c:y val="3.74530349060698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213168555622885E-2"/>
          <c:y val="0.16853994228384789"/>
          <c:w val="0.87213184564857005"/>
          <c:h val="0.576781135815835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'Capitol Complex'!$B$54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Complex'!$C$57:$C$65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E-4D68-A21F-90D76E93DB2B}"/>
            </c:ext>
          </c:extLst>
        </c:ser>
        <c:ser>
          <c:idx val="0"/>
          <c:order val="1"/>
          <c:tx>
            <c:strRef>
              <c:f>'Capitol Complex'!$D$54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Complex'!$E$57:$E$65</c:f>
              <c:numCache>
                <c:formatCode>0.0%</c:formatCode>
                <c:ptCount val="9"/>
                <c:pt idx="0">
                  <c:v>2.627189324437031E-2</c:v>
                </c:pt>
                <c:pt idx="1">
                  <c:v>0</c:v>
                </c:pt>
                <c:pt idx="2">
                  <c:v>4.1701417848206836E-2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4.1701417848206836E-2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DE-4D68-A21F-90D76E93DB2B}"/>
            </c:ext>
          </c:extLst>
        </c:ser>
        <c:ser>
          <c:idx val="2"/>
          <c:order val="2"/>
          <c:tx>
            <c:strRef>
              <c:f>'Capitol Complex'!$F$54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Complex'!$G$57:$G$65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8.8607594936708861E-2</c:v>
                </c:pt>
                <c:pt idx="5">
                  <c:v>0</c:v>
                </c:pt>
                <c:pt idx="6">
                  <c:v>5.0632911392405063E-2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DE-4D68-A21F-90D76E93DB2B}"/>
            </c:ext>
          </c:extLst>
        </c:ser>
        <c:ser>
          <c:idx val="3"/>
          <c:order val="3"/>
          <c:tx>
            <c:strRef>
              <c:f>'Capitol Complex'!$H$54:$I$54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'Capitol Complex'!$I$57:$I$65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0.23529411764705882</c:v>
                </c:pt>
                <c:pt idx="3">
                  <c:v>0</c:v>
                </c:pt>
                <c:pt idx="4">
                  <c:v>8.2352941176470587E-2</c:v>
                </c:pt>
                <c:pt idx="5">
                  <c:v>0</c:v>
                </c:pt>
                <c:pt idx="6">
                  <c:v>2.3529411764705882E-2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DE-4D68-A21F-90D76E93D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135984"/>
        <c:axId val="1"/>
      </c:barChart>
      <c:catAx>
        <c:axId val="79913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9135984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046073138230859"/>
          <c:y val="0.81617866833496533"/>
          <c:w val="0.3421054692150734"/>
          <c:h val="0.143382739031818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51801637381"/>
          <c:y val="3.4482547890468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103486377555852"/>
          <c:w val="0.86080740042532411"/>
          <c:h val="0.5603460069243477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auto"/>
              <c:spPr>
                <a:solidFill>
                  <a:srgbClr val="FF00FF"/>
                </a:solidFill>
              </c:spPr>
            </c:marker>
            <c:bubble3D val="0"/>
            <c:spPr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21-4350-B81D-EDA85BDC8405}"/>
              </c:ext>
            </c:extLst>
          </c:dPt>
          <c:dPt>
            <c:idx val="1"/>
            <c:marker>
              <c:symbol val="auto"/>
              <c:spPr>
                <a:solidFill>
                  <a:srgbClr val="FF00FF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021-4350-B81D-EDA85BDC8405}"/>
              </c:ext>
            </c:extLst>
          </c:dPt>
          <c:cat>
            <c:numRef>
              <c:f>'Capitol Complex'!$A$14:$A$18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'Capitol Complex'!$B$14:$B$18</c:f>
              <c:numCache>
                <c:formatCode>0.0%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21-4350-B81D-EDA85BDC840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Complex'!$A$14:$A$18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'Capitol Complex'!$C$14:$C$18</c:f>
              <c:numCache>
                <c:formatCode>0.0%</c:formatCode>
                <c:ptCount val="5"/>
                <c:pt idx="0">
                  <c:v>0.77900000000000003</c:v>
                </c:pt>
                <c:pt idx="1">
                  <c:v>0.94</c:v>
                </c:pt>
                <c:pt idx="2">
                  <c:v>0.89</c:v>
                </c:pt>
                <c:pt idx="3">
                  <c:v>0.86099999999999999</c:v>
                </c:pt>
                <c:pt idx="4">
                  <c:v>0.65900000000000003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21-4350-B81D-EDA85BDC840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Complex'!$A$14:$A$18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'Capitol Complex'!$I$14:$I$18</c:f>
              <c:numCache>
                <c:formatCode>0.0%</c:formatCode>
                <c:ptCount val="5"/>
                <c:pt idx="0">
                  <c:v>0.69389999999999996</c:v>
                </c:pt>
                <c:pt idx="1">
                  <c:v>0.70809999999999995</c:v>
                </c:pt>
                <c:pt idx="2">
                  <c:v>0.70830000000000004</c:v>
                </c:pt>
                <c:pt idx="3">
                  <c:v>0.71579999999999999</c:v>
                </c:pt>
                <c:pt idx="4" formatCode="0%">
                  <c:v>0.75170000000000003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21-4350-B81D-EDA85BDC8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136312"/>
        <c:axId val="1"/>
      </c:lineChart>
      <c:catAx>
        <c:axId val="799136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91363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449088494404559"/>
          <c:y val="0.41276745832582296"/>
          <c:w val="0.36326593960797432"/>
          <c:h val="0.302128758156014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183695663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333407932161183"/>
          <c:w val="0.85714439021074829"/>
          <c:h val="0.5666689724486183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pPr>
              <a:solidFill>
                <a:srgbClr val="FF00FF"/>
              </a:solidFill>
            </c:spPr>
          </c:marker>
          <c:dPt>
            <c:idx val="2"/>
            <c:marker>
              <c:symbol val="none"/>
            </c:marker>
            <c:bubble3D val="0"/>
            <c:spPr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F8-467C-9BE5-D51801AC9631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F8-467C-9BE5-D51801AC9631}"/>
              </c:ext>
            </c:extLst>
          </c:dPt>
          <c:cat>
            <c:numRef>
              <c:f>'Capitol Complex'!$A$14:$A$18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'Capitol Complex'!$B$14:$B$18</c:f>
              <c:numCache>
                <c:formatCode>0.0%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F8-467C-9BE5-D51801AC963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Complex'!$A$14:$A$18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'Capitol Complex'!$F$14:$F$18</c:f>
              <c:numCache>
                <c:formatCode>0.0%</c:formatCode>
                <c:ptCount val="5"/>
                <c:pt idx="0">
                  <c:v>0.71899999999999997</c:v>
                </c:pt>
                <c:pt idx="1">
                  <c:v>0.93200000000000005</c:v>
                </c:pt>
                <c:pt idx="2">
                  <c:v>0.86799999999999999</c:v>
                </c:pt>
                <c:pt idx="3">
                  <c:v>0.88300000000000001</c:v>
                </c:pt>
                <c:pt idx="4">
                  <c:v>0.61199999999999999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F8-467C-9BE5-D51801AC9631}"/>
            </c:ext>
          </c:extLst>
        </c:ser>
        <c:ser>
          <c:idx val="2"/>
          <c:order val="2"/>
          <c:tx>
            <c:v>Actural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Complex'!$A$14:$A$18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'Capitol Complex'!$J$14:$J$18</c:f>
              <c:numCache>
                <c:formatCode>0.0%</c:formatCode>
                <c:ptCount val="5"/>
                <c:pt idx="0">
                  <c:v>0.66639999999999999</c:v>
                </c:pt>
                <c:pt idx="1">
                  <c:v>0.67410000000000003</c:v>
                </c:pt>
                <c:pt idx="2">
                  <c:v>0.66800000000000004</c:v>
                </c:pt>
                <c:pt idx="3">
                  <c:v>0.67889999999999995</c:v>
                </c:pt>
                <c:pt idx="4" formatCode="0%">
                  <c:v>0.71889999999999998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F8-467C-9BE5-D51801AC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137952"/>
        <c:axId val="1"/>
      </c:lineChart>
      <c:catAx>
        <c:axId val="79913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913795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554269058781796"/>
          <c:y val="0.42500043233279655"/>
          <c:w val="0.37218860361123873"/>
          <c:h val="0.29583363427086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65</xdr:row>
      <xdr:rowOff>76200</xdr:rowOff>
    </xdr:from>
    <xdr:to>
      <xdr:col>8</xdr:col>
      <xdr:colOff>190500</xdr:colOff>
      <xdr:row>81</xdr:row>
      <xdr:rowOff>114300</xdr:rowOff>
    </xdr:to>
    <xdr:graphicFrame macro="">
      <xdr:nvGraphicFramePr>
        <xdr:cNvPr id="1980" name="Chart 1">
          <a:extLst>
            <a:ext uri="{FF2B5EF4-FFF2-40B4-BE49-F238E27FC236}">
              <a16:creationId xmlns:a16="http://schemas.microsoft.com/office/drawing/2014/main" id="{B1445B71-92E5-4047-8504-FE25CE618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53340</xdr:rowOff>
    </xdr:from>
    <xdr:to>
      <xdr:col>7</xdr:col>
      <xdr:colOff>312420</xdr:colOff>
      <xdr:row>35</xdr:row>
      <xdr:rowOff>68580</xdr:rowOff>
    </xdr:to>
    <xdr:graphicFrame macro="">
      <xdr:nvGraphicFramePr>
        <xdr:cNvPr id="1981" name="Chart 2">
          <a:extLst>
            <a:ext uri="{FF2B5EF4-FFF2-40B4-BE49-F238E27FC236}">
              <a16:creationId xmlns:a16="http://schemas.microsoft.com/office/drawing/2014/main" id="{32A412F5-4E58-404D-87E0-6002F8FDD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22860</xdr:rowOff>
    </xdr:from>
    <xdr:to>
      <xdr:col>7</xdr:col>
      <xdr:colOff>358140</xdr:colOff>
      <xdr:row>50</xdr:row>
      <xdr:rowOff>38100</xdr:rowOff>
    </xdr:to>
    <xdr:graphicFrame macro="">
      <xdr:nvGraphicFramePr>
        <xdr:cNvPr id="1982" name="Chart 3">
          <a:extLst>
            <a:ext uri="{FF2B5EF4-FFF2-40B4-BE49-F238E27FC236}">
              <a16:creationId xmlns:a16="http://schemas.microsoft.com/office/drawing/2014/main" id="{3E2AA548-EDCE-410B-93B1-812891622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97</xdr:row>
      <xdr:rowOff>91440</xdr:rowOff>
    </xdr:from>
    <xdr:to>
      <xdr:col>0</xdr:col>
      <xdr:colOff>556260</xdr:colOff>
      <xdr:row>98</xdr:row>
      <xdr:rowOff>121920</xdr:rowOff>
    </xdr:to>
    <xdr:sp macro="" textlink="">
      <xdr:nvSpPr>
        <xdr:cNvPr id="1983" name="Text Box 5">
          <a:extLst>
            <a:ext uri="{FF2B5EF4-FFF2-40B4-BE49-F238E27FC236}">
              <a16:creationId xmlns:a16="http://schemas.microsoft.com/office/drawing/2014/main" id="{9EEB4F17-2833-499C-BCA2-46A43472274F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457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83820</xdr:colOff>
      <xdr:row>21</xdr:row>
      <xdr:rowOff>121285</xdr:rowOff>
    </xdr:from>
    <xdr:to>
      <xdr:col>10</xdr:col>
      <xdr:colOff>37458</xdr:colOff>
      <xdr:row>25</xdr:row>
      <xdr:rowOff>107950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21465BF7-36CE-4146-AAF7-CE9A458337F6}"/>
            </a:ext>
          </a:extLst>
        </xdr:cNvPr>
        <xdr:cNvSpPr>
          <a:spLocks/>
        </xdr:cNvSpPr>
      </xdr:nvSpPr>
      <xdr:spPr bwMode="auto">
        <a:xfrm>
          <a:off x="5730240" y="3946525"/>
          <a:ext cx="1340478" cy="596265"/>
        </a:xfrm>
        <a:prstGeom prst="borderCallout1">
          <a:avLst>
            <a:gd name="adj1" fmla="val 12194"/>
            <a:gd name="adj2" fmla="val -8931"/>
            <a:gd name="adj3" fmla="val 23163"/>
            <a:gd name="adj4" fmla="val -2231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541655</xdr:colOff>
      <xdr:row>36</xdr:row>
      <xdr:rowOff>90170</xdr:rowOff>
    </xdr:from>
    <xdr:to>
      <xdr:col>8</xdr:col>
      <xdr:colOff>570883</xdr:colOff>
      <xdr:row>39</xdr:row>
      <xdr:rowOff>7674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97408D50-3E46-4BD1-BA59-E48E4D128ED1}"/>
            </a:ext>
          </a:extLst>
        </xdr:cNvPr>
        <xdr:cNvSpPr>
          <a:spLocks/>
        </xdr:cNvSpPr>
      </xdr:nvSpPr>
      <xdr:spPr bwMode="auto">
        <a:xfrm>
          <a:off x="4846955" y="6201410"/>
          <a:ext cx="1370348" cy="374704"/>
        </a:xfrm>
        <a:prstGeom prst="borderCallout1">
          <a:avLst>
            <a:gd name="adj1" fmla="val 18519"/>
            <a:gd name="adj2" fmla="val -8694"/>
            <a:gd name="adj3" fmla="val 33861"/>
            <a:gd name="adj4" fmla="val -1581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83</xdr:row>
      <xdr:rowOff>0</xdr:rowOff>
    </xdr:from>
    <xdr:to>
      <xdr:col>4</xdr:col>
      <xdr:colOff>381000</xdr:colOff>
      <xdr:row>83</xdr:row>
      <xdr:rowOff>144780</xdr:rowOff>
    </xdr:to>
    <xdr:sp macro="" textlink="">
      <xdr:nvSpPr>
        <xdr:cNvPr id="1986" name="Text Box 10">
          <a:extLst>
            <a:ext uri="{FF2B5EF4-FFF2-40B4-BE49-F238E27FC236}">
              <a16:creationId xmlns:a16="http://schemas.microsoft.com/office/drawing/2014/main" id="{D424C252-C881-4EAC-A926-AE0AE3764D55}"/>
            </a:ext>
          </a:extLst>
        </xdr:cNvPr>
        <xdr:cNvSpPr txBox="1">
          <a:spLocks noChangeArrowheads="1"/>
        </xdr:cNvSpPr>
      </xdr:nvSpPr>
      <xdr:spPr bwMode="auto">
        <a:xfrm>
          <a:off x="3246120" y="145923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83185</xdr:colOff>
      <xdr:row>80</xdr:row>
      <xdr:rowOff>61595</xdr:rowOff>
    </xdr:from>
    <xdr:ext cx="1483747" cy="145339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D90391A2-E574-4C65-A4F9-692733FE7F00}"/>
            </a:ext>
          </a:extLst>
        </xdr:cNvPr>
        <xdr:cNvSpPr txBox="1">
          <a:spLocks noChangeArrowheads="1"/>
        </xdr:cNvSpPr>
      </xdr:nvSpPr>
      <xdr:spPr bwMode="auto">
        <a:xfrm>
          <a:off x="114300" y="140398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83</xdr:row>
      <xdr:rowOff>0</xdr:rowOff>
    </xdr:from>
    <xdr:to>
      <xdr:col>4</xdr:col>
      <xdr:colOff>381000</xdr:colOff>
      <xdr:row>83</xdr:row>
      <xdr:rowOff>144780</xdr:rowOff>
    </xdr:to>
    <xdr:sp macro="" textlink="">
      <xdr:nvSpPr>
        <xdr:cNvPr id="1988" name="Text Box 24">
          <a:extLst>
            <a:ext uri="{FF2B5EF4-FFF2-40B4-BE49-F238E27FC236}">
              <a16:creationId xmlns:a16="http://schemas.microsoft.com/office/drawing/2014/main" id="{F0FF9ABE-FDE6-47FD-A8A4-AD9F516F276A}"/>
            </a:ext>
          </a:extLst>
        </xdr:cNvPr>
        <xdr:cNvSpPr txBox="1">
          <a:spLocks noChangeArrowheads="1"/>
        </xdr:cNvSpPr>
      </xdr:nvSpPr>
      <xdr:spPr bwMode="auto">
        <a:xfrm>
          <a:off x="3246120" y="145923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96</xdr:row>
      <xdr:rowOff>0</xdr:rowOff>
    </xdr:from>
    <xdr:to>
      <xdr:col>0</xdr:col>
      <xdr:colOff>563880</xdr:colOff>
      <xdr:row>96</xdr:row>
      <xdr:rowOff>144780</xdr:rowOff>
    </xdr:to>
    <xdr:sp macro="" textlink="">
      <xdr:nvSpPr>
        <xdr:cNvPr id="1989" name="Text Box 25">
          <a:extLst>
            <a:ext uri="{FF2B5EF4-FFF2-40B4-BE49-F238E27FC236}">
              <a16:creationId xmlns:a16="http://schemas.microsoft.com/office/drawing/2014/main" id="{B5CCCBA0-A137-468C-9CCA-3A2AC47194B6}"/>
            </a:ext>
          </a:extLst>
        </xdr:cNvPr>
        <xdr:cNvSpPr txBox="1">
          <a:spLocks noChangeArrowheads="1"/>
        </xdr:cNvSpPr>
      </xdr:nvSpPr>
      <xdr:spPr bwMode="auto">
        <a:xfrm>
          <a:off x="510540" y="172974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96</xdr:row>
      <xdr:rowOff>0</xdr:rowOff>
    </xdr:from>
    <xdr:to>
      <xdr:col>0</xdr:col>
      <xdr:colOff>563880</xdr:colOff>
      <xdr:row>96</xdr:row>
      <xdr:rowOff>144780</xdr:rowOff>
    </xdr:to>
    <xdr:sp macro="" textlink="">
      <xdr:nvSpPr>
        <xdr:cNvPr id="1990" name="Text Box 26">
          <a:extLst>
            <a:ext uri="{FF2B5EF4-FFF2-40B4-BE49-F238E27FC236}">
              <a16:creationId xmlns:a16="http://schemas.microsoft.com/office/drawing/2014/main" id="{35B35D0C-7495-43CD-8B70-2CE53D6E2D04}"/>
            </a:ext>
          </a:extLst>
        </xdr:cNvPr>
        <xdr:cNvSpPr txBox="1">
          <a:spLocks noChangeArrowheads="1"/>
        </xdr:cNvSpPr>
      </xdr:nvSpPr>
      <xdr:spPr bwMode="auto">
        <a:xfrm>
          <a:off x="510540" y="172974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96</xdr:row>
      <xdr:rowOff>0</xdr:rowOff>
    </xdr:from>
    <xdr:to>
      <xdr:col>0</xdr:col>
      <xdr:colOff>563880</xdr:colOff>
      <xdr:row>96</xdr:row>
      <xdr:rowOff>144780</xdr:rowOff>
    </xdr:to>
    <xdr:sp macro="" textlink="">
      <xdr:nvSpPr>
        <xdr:cNvPr id="1991" name="Text Box 27">
          <a:extLst>
            <a:ext uri="{FF2B5EF4-FFF2-40B4-BE49-F238E27FC236}">
              <a16:creationId xmlns:a16="http://schemas.microsoft.com/office/drawing/2014/main" id="{5F0F66FF-1093-4D7B-8710-EFDC3A121EC5}"/>
            </a:ext>
          </a:extLst>
        </xdr:cNvPr>
        <xdr:cNvSpPr txBox="1">
          <a:spLocks noChangeArrowheads="1"/>
        </xdr:cNvSpPr>
      </xdr:nvSpPr>
      <xdr:spPr bwMode="auto">
        <a:xfrm>
          <a:off x="510540" y="172974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96</xdr:row>
      <xdr:rowOff>0</xdr:rowOff>
    </xdr:from>
    <xdr:to>
      <xdr:col>0</xdr:col>
      <xdr:colOff>563880</xdr:colOff>
      <xdr:row>96</xdr:row>
      <xdr:rowOff>144780</xdr:rowOff>
    </xdr:to>
    <xdr:sp macro="" textlink="">
      <xdr:nvSpPr>
        <xdr:cNvPr id="1992" name="Text Box 28">
          <a:extLst>
            <a:ext uri="{FF2B5EF4-FFF2-40B4-BE49-F238E27FC236}">
              <a16:creationId xmlns:a16="http://schemas.microsoft.com/office/drawing/2014/main" id="{6D3FD8A5-CA75-41E2-9775-CA1D55D43271}"/>
            </a:ext>
          </a:extLst>
        </xdr:cNvPr>
        <xdr:cNvSpPr txBox="1">
          <a:spLocks noChangeArrowheads="1"/>
        </xdr:cNvSpPr>
      </xdr:nvSpPr>
      <xdr:spPr bwMode="auto">
        <a:xfrm>
          <a:off x="510540" y="172974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96</xdr:row>
      <xdr:rowOff>0</xdr:rowOff>
    </xdr:from>
    <xdr:to>
      <xdr:col>0</xdr:col>
      <xdr:colOff>563880</xdr:colOff>
      <xdr:row>96</xdr:row>
      <xdr:rowOff>144780</xdr:rowOff>
    </xdr:to>
    <xdr:sp macro="" textlink="">
      <xdr:nvSpPr>
        <xdr:cNvPr id="1993" name="Text Box 29">
          <a:extLst>
            <a:ext uri="{FF2B5EF4-FFF2-40B4-BE49-F238E27FC236}">
              <a16:creationId xmlns:a16="http://schemas.microsoft.com/office/drawing/2014/main" id="{16121F72-19A3-4D25-BE5E-AE4092068726}"/>
            </a:ext>
          </a:extLst>
        </xdr:cNvPr>
        <xdr:cNvSpPr txBox="1">
          <a:spLocks noChangeArrowheads="1"/>
        </xdr:cNvSpPr>
      </xdr:nvSpPr>
      <xdr:spPr bwMode="auto">
        <a:xfrm>
          <a:off x="510540" y="172974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96</xdr:row>
      <xdr:rowOff>0</xdr:rowOff>
    </xdr:from>
    <xdr:to>
      <xdr:col>0</xdr:col>
      <xdr:colOff>563880</xdr:colOff>
      <xdr:row>96</xdr:row>
      <xdr:rowOff>144780</xdr:rowOff>
    </xdr:to>
    <xdr:sp macro="" textlink="">
      <xdr:nvSpPr>
        <xdr:cNvPr id="1994" name="Text Box 30">
          <a:extLst>
            <a:ext uri="{FF2B5EF4-FFF2-40B4-BE49-F238E27FC236}">
              <a16:creationId xmlns:a16="http://schemas.microsoft.com/office/drawing/2014/main" id="{6E000A1B-4E65-42B2-B72F-086ADD3FDD0A}"/>
            </a:ext>
          </a:extLst>
        </xdr:cNvPr>
        <xdr:cNvSpPr txBox="1">
          <a:spLocks noChangeArrowheads="1"/>
        </xdr:cNvSpPr>
      </xdr:nvSpPr>
      <xdr:spPr bwMode="auto">
        <a:xfrm>
          <a:off x="510540" y="172974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96</xdr:row>
      <xdr:rowOff>0</xdr:rowOff>
    </xdr:from>
    <xdr:to>
      <xdr:col>0</xdr:col>
      <xdr:colOff>563880</xdr:colOff>
      <xdr:row>96</xdr:row>
      <xdr:rowOff>144780</xdr:rowOff>
    </xdr:to>
    <xdr:sp macro="" textlink="">
      <xdr:nvSpPr>
        <xdr:cNvPr id="1995" name="Text Box 31">
          <a:extLst>
            <a:ext uri="{FF2B5EF4-FFF2-40B4-BE49-F238E27FC236}">
              <a16:creationId xmlns:a16="http://schemas.microsoft.com/office/drawing/2014/main" id="{4101BAF7-4754-4955-9C62-DB04223C3A27}"/>
            </a:ext>
          </a:extLst>
        </xdr:cNvPr>
        <xdr:cNvSpPr txBox="1">
          <a:spLocks noChangeArrowheads="1"/>
        </xdr:cNvSpPr>
      </xdr:nvSpPr>
      <xdr:spPr bwMode="auto">
        <a:xfrm>
          <a:off x="510540" y="172974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96</xdr:row>
      <xdr:rowOff>0</xdr:rowOff>
    </xdr:from>
    <xdr:to>
      <xdr:col>0</xdr:col>
      <xdr:colOff>563880</xdr:colOff>
      <xdr:row>96</xdr:row>
      <xdr:rowOff>144780</xdr:rowOff>
    </xdr:to>
    <xdr:sp macro="" textlink="">
      <xdr:nvSpPr>
        <xdr:cNvPr id="1996" name="Text Box 32">
          <a:extLst>
            <a:ext uri="{FF2B5EF4-FFF2-40B4-BE49-F238E27FC236}">
              <a16:creationId xmlns:a16="http://schemas.microsoft.com/office/drawing/2014/main" id="{4301EB2F-1DE8-4330-9D10-3DE9B06A62E2}"/>
            </a:ext>
          </a:extLst>
        </xdr:cNvPr>
        <xdr:cNvSpPr txBox="1">
          <a:spLocks noChangeArrowheads="1"/>
        </xdr:cNvSpPr>
      </xdr:nvSpPr>
      <xdr:spPr bwMode="auto">
        <a:xfrm>
          <a:off x="510540" y="172974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96</xdr:row>
      <xdr:rowOff>0</xdr:rowOff>
    </xdr:from>
    <xdr:to>
      <xdr:col>0</xdr:col>
      <xdr:colOff>563880</xdr:colOff>
      <xdr:row>96</xdr:row>
      <xdr:rowOff>144780</xdr:rowOff>
    </xdr:to>
    <xdr:sp macro="" textlink="">
      <xdr:nvSpPr>
        <xdr:cNvPr id="1997" name="Text Box 33">
          <a:extLst>
            <a:ext uri="{FF2B5EF4-FFF2-40B4-BE49-F238E27FC236}">
              <a16:creationId xmlns:a16="http://schemas.microsoft.com/office/drawing/2014/main" id="{A3D67230-3850-4816-B453-5968843C7387}"/>
            </a:ext>
          </a:extLst>
        </xdr:cNvPr>
        <xdr:cNvSpPr txBox="1">
          <a:spLocks noChangeArrowheads="1"/>
        </xdr:cNvSpPr>
      </xdr:nvSpPr>
      <xdr:spPr bwMode="auto">
        <a:xfrm>
          <a:off x="510540" y="172974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96</xdr:row>
      <xdr:rowOff>0</xdr:rowOff>
    </xdr:from>
    <xdr:to>
      <xdr:col>4</xdr:col>
      <xdr:colOff>381000</xdr:colOff>
      <xdr:row>96</xdr:row>
      <xdr:rowOff>144780</xdr:rowOff>
    </xdr:to>
    <xdr:sp macro="" textlink="">
      <xdr:nvSpPr>
        <xdr:cNvPr id="1998" name="Text Box 34">
          <a:extLst>
            <a:ext uri="{FF2B5EF4-FFF2-40B4-BE49-F238E27FC236}">
              <a16:creationId xmlns:a16="http://schemas.microsoft.com/office/drawing/2014/main" id="{3C699771-625A-4D75-A511-2A6E4E53BC2B}"/>
            </a:ext>
          </a:extLst>
        </xdr:cNvPr>
        <xdr:cNvSpPr txBox="1">
          <a:spLocks noChangeArrowheads="1"/>
        </xdr:cNvSpPr>
      </xdr:nvSpPr>
      <xdr:spPr bwMode="auto">
        <a:xfrm>
          <a:off x="3246120" y="172974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96</xdr:row>
      <xdr:rowOff>0</xdr:rowOff>
    </xdr:from>
    <xdr:to>
      <xdr:col>4</xdr:col>
      <xdr:colOff>381000</xdr:colOff>
      <xdr:row>96</xdr:row>
      <xdr:rowOff>144780</xdr:rowOff>
    </xdr:to>
    <xdr:sp macro="" textlink="">
      <xdr:nvSpPr>
        <xdr:cNvPr id="1999" name="Text Box 35">
          <a:extLst>
            <a:ext uri="{FF2B5EF4-FFF2-40B4-BE49-F238E27FC236}">
              <a16:creationId xmlns:a16="http://schemas.microsoft.com/office/drawing/2014/main" id="{CA5519E6-153B-44B3-AD83-F9184BD68247}"/>
            </a:ext>
          </a:extLst>
        </xdr:cNvPr>
        <xdr:cNvSpPr txBox="1">
          <a:spLocks noChangeArrowheads="1"/>
        </xdr:cNvSpPr>
      </xdr:nvSpPr>
      <xdr:spPr bwMode="auto">
        <a:xfrm>
          <a:off x="3246120" y="1729740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0.9269</cdr:x>
      <cdr:y>0.48459</cdr:y>
    </cdr:from>
    <cdr:to>
      <cdr:x>0.9783</cdr:x>
      <cdr:y>0.6566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907" y="1289969"/>
          <a:ext cx="263328" cy="497634"/>
        </a:xfrm>
        <a:prstGeom xmlns:a="http://schemas.openxmlformats.org/drawingml/2006/main" prst="upArrow">
          <a:avLst>
            <a:gd name="adj1" fmla="val 50000"/>
            <a:gd name="adj2" fmla="val 4724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0.95269</cdr:x>
      <cdr:y>0.27732</cdr:y>
    </cdr:from>
    <cdr:to>
      <cdr:x>1</cdr:x>
      <cdr:y>0.51758</cdr:y>
    </cdr:to>
    <cdr:sp macro="" textlink="">
      <cdr:nvSpPr>
        <cdr:cNvPr id="307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7290" y="638176"/>
          <a:ext cx="247650" cy="552890"/>
        </a:xfrm>
        <a:prstGeom xmlns:a="http://schemas.openxmlformats.org/drawingml/2006/main" prst="downArrow">
          <a:avLst>
            <a:gd name="adj1" fmla="val 50000"/>
            <a:gd name="adj2" fmla="val 5349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0.94559</cdr:x>
      <cdr:y>0.33278</cdr:y>
    </cdr:from>
    <cdr:to>
      <cdr:x>0.9936</cdr:x>
      <cdr:y>0.5523</cdr:y>
    </cdr:to>
    <cdr:sp macro="" textlink="">
      <cdr:nvSpPr>
        <cdr:cNvPr id="40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5394" y="765810"/>
          <a:ext cx="257175" cy="505163"/>
        </a:xfrm>
        <a:prstGeom xmlns:a="http://schemas.openxmlformats.org/drawingml/2006/main" prst="downArrow">
          <a:avLst>
            <a:gd name="adj1" fmla="val 50000"/>
            <a:gd name="adj2" fmla="val 5024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66</xdr:row>
      <xdr:rowOff>76200</xdr:rowOff>
    </xdr:from>
    <xdr:to>
      <xdr:col>8</xdr:col>
      <xdr:colOff>190500</xdr:colOff>
      <xdr:row>82</xdr:row>
      <xdr:rowOff>114300</xdr:rowOff>
    </xdr:to>
    <xdr:graphicFrame macro="">
      <xdr:nvGraphicFramePr>
        <xdr:cNvPr id="33649" name="Chart 1">
          <a:extLst>
            <a:ext uri="{FF2B5EF4-FFF2-40B4-BE49-F238E27FC236}">
              <a16:creationId xmlns:a16="http://schemas.microsoft.com/office/drawing/2014/main" id="{4DC9E525-579F-4A22-B0DE-63FDDDB4C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18</xdr:row>
      <xdr:rowOff>114300</xdr:rowOff>
    </xdr:from>
    <xdr:to>
      <xdr:col>6</xdr:col>
      <xdr:colOff>426720</xdr:colOff>
      <xdr:row>33</xdr:row>
      <xdr:rowOff>0</xdr:rowOff>
    </xdr:to>
    <xdr:graphicFrame macro="">
      <xdr:nvGraphicFramePr>
        <xdr:cNvPr id="33650" name="Chart 2">
          <a:extLst>
            <a:ext uri="{FF2B5EF4-FFF2-40B4-BE49-F238E27FC236}">
              <a16:creationId xmlns:a16="http://schemas.microsoft.com/office/drawing/2014/main" id="{165779D3-D0E0-4E58-A128-0E30644D7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34</xdr:row>
      <xdr:rowOff>7620</xdr:rowOff>
    </xdr:from>
    <xdr:to>
      <xdr:col>6</xdr:col>
      <xdr:colOff>365760</xdr:colOff>
      <xdr:row>49</xdr:row>
      <xdr:rowOff>7620</xdr:rowOff>
    </xdr:to>
    <xdr:graphicFrame macro="">
      <xdr:nvGraphicFramePr>
        <xdr:cNvPr id="33651" name="Chart 3">
          <a:extLst>
            <a:ext uri="{FF2B5EF4-FFF2-40B4-BE49-F238E27FC236}">
              <a16:creationId xmlns:a16="http://schemas.microsoft.com/office/drawing/2014/main" id="{32B779D4-5E2B-4DA1-B3BA-5C0D3F4E8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552450</xdr:colOff>
      <xdr:row>101</xdr:row>
      <xdr:rowOff>0</xdr:rowOff>
    </xdr:to>
    <xdr:sp macro="" textlink="">
      <xdr:nvSpPr>
        <xdr:cNvPr id="33652" name="Text Box 5">
          <a:extLst>
            <a:ext uri="{FF2B5EF4-FFF2-40B4-BE49-F238E27FC236}">
              <a16:creationId xmlns:a16="http://schemas.microsoft.com/office/drawing/2014/main" id="{A70C686E-74A7-42AA-833D-F38B14497985}"/>
            </a:ext>
          </a:extLst>
        </xdr:cNvPr>
        <xdr:cNvSpPr txBox="1">
          <a:spLocks noChangeArrowheads="1"/>
        </xdr:cNvSpPr>
      </xdr:nvSpPr>
      <xdr:spPr bwMode="auto">
        <a:xfrm>
          <a:off x="510540" y="17122140"/>
          <a:ext cx="457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534035</xdr:colOff>
      <xdr:row>18</xdr:row>
      <xdr:rowOff>53975</xdr:rowOff>
    </xdr:from>
    <xdr:to>
      <xdr:col>8</xdr:col>
      <xdr:colOff>472579</xdr:colOff>
      <xdr:row>22</xdr:row>
      <xdr:rowOff>22860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FD374381-2A4E-4361-A1E4-8D07B9145116}"/>
            </a:ext>
          </a:extLst>
        </xdr:cNvPr>
        <xdr:cNvSpPr>
          <a:spLocks/>
        </xdr:cNvSpPr>
      </xdr:nvSpPr>
      <xdr:spPr bwMode="auto">
        <a:xfrm>
          <a:off x="5467350" y="3733800"/>
          <a:ext cx="1343025" cy="638175"/>
        </a:xfrm>
        <a:prstGeom prst="borderCallout1">
          <a:avLst>
            <a:gd name="adj1" fmla="val 12194"/>
            <a:gd name="adj2" fmla="val -8931"/>
            <a:gd name="adj3" fmla="val 23163"/>
            <a:gd name="adj4" fmla="val -2231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441960</xdr:colOff>
      <xdr:row>34</xdr:row>
      <xdr:rowOff>15875</xdr:rowOff>
    </xdr:from>
    <xdr:to>
      <xdr:col>8</xdr:col>
      <xdr:colOff>517436</xdr:colOff>
      <xdr:row>38</xdr:row>
      <xdr:rowOff>53332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10231B7F-5EFF-4570-9665-9C0F8E488216}"/>
            </a:ext>
          </a:extLst>
        </xdr:cNvPr>
        <xdr:cNvSpPr>
          <a:spLocks/>
        </xdr:cNvSpPr>
      </xdr:nvSpPr>
      <xdr:spPr bwMode="auto">
        <a:xfrm>
          <a:off x="5324475" y="6286500"/>
          <a:ext cx="962025" cy="647700"/>
        </a:xfrm>
        <a:prstGeom prst="borderCallout1">
          <a:avLst>
            <a:gd name="adj1" fmla="val 18519"/>
            <a:gd name="adj2" fmla="val -8694"/>
            <a:gd name="adj3" fmla="val 33861"/>
            <a:gd name="adj4" fmla="val -1581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84</xdr:row>
      <xdr:rowOff>0</xdr:rowOff>
    </xdr:from>
    <xdr:to>
      <xdr:col>4</xdr:col>
      <xdr:colOff>381000</xdr:colOff>
      <xdr:row>85</xdr:row>
      <xdr:rowOff>0</xdr:rowOff>
    </xdr:to>
    <xdr:sp macro="" textlink="">
      <xdr:nvSpPr>
        <xdr:cNvPr id="33655" name="Text Box 10">
          <a:extLst>
            <a:ext uri="{FF2B5EF4-FFF2-40B4-BE49-F238E27FC236}">
              <a16:creationId xmlns:a16="http://schemas.microsoft.com/office/drawing/2014/main" id="{DCD8A24F-A628-42C3-ADAD-4C8843F42FE4}"/>
            </a:ext>
          </a:extLst>
        </xdr:cNvPr>
        <xdr:cNvSpPr txBox="1">
          <a:spLocks noChangeArrowheads="1"/>
        </xdr:cNvSpPr>
      </xdr:nvSpPr>
      <xdr:spPr bwMode="auto">
        <a:xfrm>
          <a:off x="3246120" y="14089380"/>
          <a:ext cx="5334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83185</xdr:colOff>
      <xdr:row>81</xdr:row>
      <xdr:rowOff>62230</xdr:rowOff>
    </xdr:from>
    <xdr:ext cx="1483747" cy="153478"/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1846016A-E511-4389-8C34-200E9724E4DB}"/>
            </a:ext>
          </a:extLst>
        </xdr:cNvPr>
        <xdr:cNvSpPr txBox="1">
          <a:spLocks noChangeArrowheads="1"/>
        </xdr:cNvSpPr>
      </xdr:nvSpPr>
      <xdr:spPr bwMode="auto">
        <a:xfrm>
          <a:off x="114300" y="1371600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84</xdr:row>
      <xdr:rowOff>0</xdr:rowOff>
    </xdr:from>
    <xdr:to>
      <xdr:col>4</xdr:col>
      <xdr:colOff>381000</xdr:colOff>
      <xdr:row>85</xdr:row>
      <xdr:rowOff>0</xdr:rowOff>
    </xdr:to>
    <xdr:sp macro="" textlink="">
      <xdr:nvSpPr>
        <xdr:cNvPr id="33657" name="Text Box 24">
          <a:extLst>
            <a:ext uri="{FF2B5EF4-FFF2-40B4-BE49-F238E27FC236}">
              <a16:creationId xmlns:a16="http://schemas.microsoft.com/office/drawing/2014/main" id="{48541E08-3A98-41C5-B449-4CA356D331D3}"/>
            </a:ext>
          </a:extLst>
        </xdr:cNvPr>
        <xdr:cNvSpPr txBox="1">
          <a:spLocks noChangeArrowheads="1"/>
        </xdr:cNvSpPr>
      </xdr:nvSpPr>
      <xdr:spPr bwMode="auto">
        <a:xfrm>
          <a:off x="3246120" y="14089380"/>
          <a:ext cx="5334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552450</xdr:colOff>
      <xdr:row>99</xdr:row>
      <xdr:rowOff>0</xdr:rowOff>
    </xdr:to>
    <xdr:sp macro="" textlink="">
      <xdr:nvSpPr>
        <xdr:cNvPr id="33658" name="Text Box 25">
          <a:extLst>
            <a:ext uri="{FF2B5EF4-FFF2-40B4-BE49-F238E27FC236}">
              <a16:creationId xmlns:a16="http://schemas.microsoft.com/office/drawing/2014/main" id="{3BFEE357-9496-4F3C-8374-C3F2DCFC9FF7}"/>
            </a:ext>
          </a:extLst>
        </xdr:cNvPr>
        <xdr:cNvSpPr txBox="1">
          <a:spLocks noChangeArrowheads="1"/>
        </xdr:cNvSpPr>
      </xdr:nvSpPr>
      <xdr:spPr bwMode="auto">
        <a:xfrm>
          <a:off x="510540" y="1679448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552450</xdr:colOff>
      <xdr:row>99</xdr:row>
      <xdr:rowOff>0</xdr:rowOff>
    </xdr:to>
    <xdr:sp macro="" textlink="">
      <xdr:nvSpPr>
        <xdr:cNvPr id="33659" name="Text Box 26">
          <a:extLst>
            <a:ext uri="{FF2B5EF4-FFF2-40B4-BE49-F238E27FC236}">
              <a16:creationId xmlns:a16="http://schemas.microsoft.com/office/drawing/2014/main" id="{336B5B72-85DA-4A0B-84A1-87E4F1CDEBC4}"/>
            </a:ext>
          </a:extLst>
        </xdr:cNvPr>
        <xdr:cNvSpPr txBox="1">
          <a:spLocks noChangeArrowheads="1"/>
        </xdr:cNvSpPr>
      </xdr:nvSpPr>
      <xdr:spPr bwMode="auto">
        <a:xfrm>
          <a:off x="510540" y="1679448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552450</xdr:colOff>
      <xdr:row>99</xdr:row>
      <xdr:rowOff>0</xdr:rowOff>
    </xdr:to>
    <xdr:sp macro="" textlink="">
      <xdr:nvSpPr>
        <xdr:cNvPr id="33660" name="Text Box 27">
          <a:extLst>
            <a:ext uri="{FF2B5EF4-FFF2-40B4-BE49-F238E27FC236}">
              <a16:creationId xmlns:a16="http://schemas.microsoft.com/office/drawing/2014/main" id="{FF0864D1-C535-493A-ACFA-5CD6F24A664C}"/>
            </a:ext>
          </a:extLst>
        </xdr:cNvPr>
        <xdr:cNvSpPr txBox="1">
          <a:spLocks noChangeArrowheads="1"/>
        </xdr:cNvSpPr>
      </xdr:nvSpPr>
      <xdr:spPr bwMode="auto">
        <a:xfrm>
          <a:off x="510540" y="1679448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552450</xdr:colOff>
      <xdr:row>99</xdr:row>
      <xdr:rowOff>0</xdr:rowOff>
    </xdr:to>
    <xdr:sp macro="" textlink="">
      <xdr:nvSpPr>
        <xdr:cNvPr id="33661" name="Text Box 28">
          <a:extLst>
            <a:ext uri="{FF2B5EF4-FFF2-40B4-BE49-F238E27FC236}">
              <a16:creationId xmlns:a16="http://schemas.microsoft.com/office/drawing/2014/main" id="{CCD407B9-8A59-41DA-A8C0-B851C4589639}"/>
            </a:ext>
          </a:extLst>
        </xdr:cNvPr>
        <xdr:cNvSpPr txBox="1">
          <a:spLocks noChangeArrowheads="1"/>
        </xdr:cNvSpPr>
      </xdr:nvSpPr>
      <xdr:spPr bwMode="auto">
        <a:xfrm>
          <a:off x="510540" y="1679448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552450</xdr:colOff>
      <xdr:row>99</xdr:row>
      <xdr:rowOff>0</xdr:rowOff>
    </xdr:to>
    <xdr:sp macro="" textlink="">
      <xdr:nvSpPr>
        <xdr:cNvPr id="33662" name="Text Box 29">
          <a:extLst>
            <a:ext uri="{FF2B5EF4-FFF2-40B4-BE49-F238E27FC236}">
              <a16:creationId xmlns:a16="http://schemas.microsoft.com/office/drawing/2014/main" id="{1E26F113-1240-4223-8136-72AF7CF35597}"/>
            </a:ext>
          </a:extLst>
        </xdr:cNvPr>
        <xdr:cNvSpPr txBox="1">
          <a:spLocks noChangeArrowheads="1"/>
        </xdr:cNvSpPr>
      </xdr:nvSpPr>
      <xdr:spPr bwMode="auto">
        <a:xfrm>
          <a:off x="510540" y="1679448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552450</xdr:colOff>
      <xdr:row>99</xdr:row>
      <xdr:rowOff>0</xdr:rowOff>
    </xdr:to>
    <xdr:sp macro="" textlink="">
      <xdr:nvSpPr>
        <xdr:cNvPr id="33663" name="Text Box 30">
          <a:extLst>
            <a:ext uri="{FF2B5EF4-FFF2-40B4-BE49-F238E27FC236}">
              <a16:creationId xmlns:a16="http://schemas.microsoft.com/office/drawing/2014/main" id="{C66A5A66-0EF4-4F32-A842-C3F63FB6FACE}"/>
            </a:ext>
          </a:extLst>
        </xdr:cNvPr>
        <xdr:cNvSpPr txBox="1">
          <a:spLocks noChangeArrowheads="1"/>
        </xdr:cNvSpPr>
      </xdr:nvSpPr>
      <xdr:spPr bwMode="auto">
        <a:xfrm>
          <a:off x="510540" y="1679448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552450</xdr:colOff>
      <xdr:row>99</xdr:row>
      <xdr:rowOff>0</xdr:rowOff>
    </xdr:to>
    <xdr:sp macro="" textlink="">
      <xdr:nvSpPr>
        <xdr:cNvPr id="33664" name="Text Box 31">
          <a:extLst>
            <a:ext uri="{FF2B5EF4-FFF2-40B4-BE49-F238E27FC236}">
              <a16:creationId xmlns:a16="http://schemas.microsoft.com/office/drawing/2014/main" id="{02DB8608-ACF4-47F5-93B6-11A99C90C0AB}"/>
            </a:ext>
          </a:extLst>
        </xdr:cNvPr>
        <xdr:cNvSpPr txBox="1">
          <a:spLocks noChangeArrowheads="1"/>
        </xdr:cNvSpPr>
      </xdr:nvSpPr>
      <xdr:spPr bwMode="auto">
        <a:xfrm>
          <a:off x="510540" y="1679448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552450</xdr:colOff>
      <xdr:row>99</xdr:row>
      <xdr:rowOff>0</xdr:rowOff>
    </xdr:to>
    <xdr:sp macro="" textlink="">
      <xdr:nvSpPr>
        <xdr:cNvPr id="33665" name="Text Box 32">
          <a:extLst>
            <a:ext uri="{FF2B5EF4-FFF2-40B4-BE49-F238E27FC236}">
              <a16:creationId xmlns:a16="http://schemas.microsoft.com/office/drawing/2014/main" id="{80A60FC8-BBB1-43B1-B9D6-3EF63D572DE7}"/>
            </a:ext>
          </a:extLst>
        </xdr:cNvPr>
        <xdr:cNvSpPr txBox="1">
          <a:spLocks noChangeArrowheads="1"/>
        </xdr:cNvSpPr>
      </xdr:nvSpPr>
      <xdr:spPr bwMode="auto">
        <a:xfrm>
          <a:off x="510540" y="1679448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552450</xdr:colOff>
      <xdr:row>99</xdr:row>
      <xdr:rowOff>0</xdr:rowOff>
    </xdr:to>
    <xdr:sp macro="" textlink="">
      <xdr:nvSpPr>
        <xdr:cNvPr id="33666" name="Text Box 33">
          <a:extLst>
            <a:ext uri="{FF2B5EF4-FFF2-40B4-BE49-F238E27FC236}">
              <a16:creationId xmlns:a16="http://schemas.microsoft.com/office/drawing/2014/main" id="{6BDB7128-64E4-40BA-9C4B-F9FF6CACB251}"/>
            </a:ext>
          </a:extLst>
        </xdr:cNvPr>
        <xdr:cNvSpPr txBox="1">
          <a:spLocks noChangeArrowheads="1"/>
        </xdr:cNvSpPr>
      </xdr:nvSpPr>
      <xdr:spPr bwMode="auto">
        <a:xfrm>
          <a:off x="510540" y="1679448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381000</xdr:colOff>
      <xdr:row>99</xdr:row>
      <xdr:rowOff>0</xdr:rowOff>
    </xdr:to>
    <xdr:sp macro="" textlink="">
      <xdr:nvSpPr>
        <xdr:cNvPr id="33667" name="Text Box 34">
          <a:extLst>
            <a:ext uri="{FF2B5EF4-FFF2-40B4-BE49-F238E27FC236}">
              <a16:creationId xmlns:a16="http://schemas.microsoft.com/office/drawing/2014/main" id="{BADBFF55-6B21-4339-BF15-BD9995FF9419}"/>
            </a:ext>
          </a:extLst>
        </xdr:cNvPr>
        <xdr:cNvSpPr txBox="1">
          <a:spLocks noChangeArrowheads="1"/>
        </xdr:cNvSpPr>
      </xdr:nvSpPr>
      <xdr:spPr bwMode="auto">
        <a:xfrm>
          <a:off x="3246120" y="16794480"/>
          <a:ext cx="533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381000</xdr:colOff>
      <xdr:row>99</xdr:row>
      <xdr:rowOff>0</xdr:rowOff>
    </xdr:to>
    <xdr:sp macro="" textlink="">
      <xdr:nvSpPr>
        <xdr:cNvPr id="33668" name="Text Box 35">
          <a:extLst>
            <a:ext uri="{FF2B5EF4-FFF2-40B4-BE49-F238E27FC236}">
              <a16:creationId xmlns:a16="http://schemas.microsoft.com/office/drawing/2014/main" id="{D121077E-9775-4EBA-AF9F-4F1E8986C5AB}"/>
            </a:ext>
          </a:extLst>
        </xdr:cNvPr>
        <xdr:cNvSpPr txBox="1">
          <a:spLocks noChangeArrowheads="1"/>
        </xdr:cNvSpPr>
      </xdr:nvSpPr>
      <xdr:spPr bwMode="auto">
        <a:xfrm>
          <a:off x="3246120" y="16794480"/>
          <a:ext cx="533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0.92494</cdr:x>
      <cdr:y>0.4865</cdr:y>
    </cdr:from>
    <cdr:to>
      <cdr:x>0.97707</cdr:x>
      <cdr:y>0.65395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907" y="1289969"/>
          <a:ext cx="263328" cy="497634"/>
        </a:xfrm>
        <a:prstGeom xmlns:a="http://schemas.openxmlformats.org/drawingml/2006/main" prst="upArrow">
          <a:avLst>
            <a:gd name="adj1" fmla="val 50000"/>
            <a:gd name="adj2" fmla="val 4724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0.594</cdr:x>
      <cdr:y>0.279</cdr:y>
    </cdr:from>
    <cdr:to>
      <cdr:x>0.60378</cdr:x>
      <cdr:y>0.23676</cdr:y>
    </cdr:to>
    <cdr:sp macro="" textlink="">
      <cdr:nvSpPr>
        <cdr:cNvPr id="307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556861"/>
          <a:ext cx="226335" cy="484289"/>
        </a:xfrm>
        <a:prstGeom xmlns:a="http://schemas.openxmlformats.org/drawingml/2006/main" prst="downArrow">
          <a:avLst>
            <a:gd name="adj1" fmla="val 50000"/>
            <a:gd name="adj2" fmla="val 5349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0.595</cdr:x>
      <cdr:y>0.28525</cdr:y>
    </cdr:from>
    <cdr:to>
      <cdr:x>0.60747</cdr:x>
      <cdr:y>0.24344</cdr:y>
    </cdr:to>
    <cdr:sp macro="" textlink="">
      <cdr:nvSpPr>
        <cdr:cNvPr id="40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01969"/>
          <a:ext cx="230172" cy="462608"/>
        </a:xfrm>
        <a:prstGeom xmlns:a="http://schemas.openxmlformats.org/drawingml/2006/main" prst="downArrow">
          <a:avLst>
            <a:gd name="adj1" fmla="val 50000"/>
            <a:gd name="adj2" fmla="val 5024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0"/>
  <sheetViews>
    <sheetView showGridLines="0" tabSelected="1" zoomScaleNormal="100" zoomScaleSheetLayoutView="100" workbookViewId="0">
      <selection activeCell="J103" sqref="J103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625" style="3" customWidth="1"/>
    <col min="9" max="9" width="11.375" style="3" customWidth="1"/>
    <col min="10" max="11" width="11.375" style="4" customWidth="1"/>
    <col min="12" max="12" width="11.5" style="4" customWidth="1"/>
    <col min="13" max="13" width="17.125" style="4" customWidth="1"/>
    <col min="14" max="44" width="5.125" style="4" customWidth="1"/>
    <col min="45" max="48" width="5.125" style="3" customWidth="1"/>
    <col min="49" max="16384" width="11.375" style="3"/>
  </cols>
  <sheetData>
    <row r="1" spans="1:44" ht="15" customHeight="1"/>
    <row r="2" spans="1:44" ht="22.8">
      <c r="A2" s="104" t="s">
        <v>29</v>
      </c>
      <c r="B2" s="104"/>
      <c r="C2" s="104"/>
      <c r="D2" s="104"/>
      <c r="E2" s="104"/>
      <c r="F2" s="104"/>
      <c r="G2" s="104"/>
      <c r="H2" s="101"/>
      <c r="I2" s="101"/>
      <c r="J2" s="5"/>
    </row>
    <row r="3" spans="1:44" ht="15.75" customHeight="1">
      <c r="A3" s="105" t="s">
        <v>0</v>
      </c>
      <c r="B3" s="105"/>
      <c r="C3" s="105"/>
      <c r="D3" s="105"/>
      <c r="E3" s="105"/>
      <c r="F3" s="105"/>
      <c r="G3" s="105"/>
      <c r="H3" s="101"/>
      <c r="I3" s="101"/>
      <c r="J3" s="5"/>
    </row>
    <row r="4" spans="1:44" ht="6.75" customHeight="1">
      <c r="F4" s="6"/>
    </row>
    <row r="5" spans="1:44" ht="13.8" thickBot="1">
      <c r="F5" s="6"/>
    </row>
    <row r="6" spans="1:44" s="1" customFormat="1" ht="14.4" thickBot="1">
      <c r="A6" s="7" t="s">
        <v>1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22">
        <v>2023</v>
      </c>
      <c r="H6" s="7">
        <v>2024</v>
      </c>
      <c r="I6" s="98"/>
      <c r="J6" s="98"/>
      <c r="K6" s="98"/>
      <c r="L6" s="11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4" s="1" customFormat="1" ht="14.4" thickBot="1">
      <c r="A7" s="9" t="s">
        <v>2</v>
      </c>
      <c r="B7" s="10">
        <v>0.99399999999999999</v>
      </c>
      <c r="C7" s="10">
        <v>0.93910000000000005</v>
      </c>
      <c r="D7" s="10">
        <v>0.88</v>
      </c>
      <c r="E7" s="10">
        <v>0.86</v>
      </c>
      <c r="F7" s="10">
        <v>0.86060000000000003</v>
      </c>
      <c r="G7" s="123">
        <v>0.74</v>
      </c>
      <c r="H7" s="124">
        <v>0.9</v>
      </c>
      <c r="I7" s="120"/>
      <c r="J7" s="120"/>
      <c r="K7" s="120"/>
      <c r="L7" s="12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4" ht="15" customHeight="1">
      <c r="D8" s="12" t="s">
        <v>38</v>
      </c>
    </row>
    <row r="9" spans="1:44" ht="15" customHeight="1">
      <c r="D9" s="12"/>
    </row>
    <row r="10" spans="1:44" ht="17.399999999999999">
      <c r="A10" s="106" t="s">
        <v>3</v>
      </c>
      <c r="B10" s="106"/>
      <c r="C10" s="106"/>
      <c r="D10" s="106"/>
      <c r="E10" s="106"/>
      <c r="F10" s="106"/>
      <c r="G10" s="106"/>
      <c r="H10" s="107"/>
      <c r="I10" s="107"/>
    </row>
    <row r="11" spans="1:44" ht="12" customHeight="1" thickBot="1">
      <c r="A11" s="114"/>
      <c r="B11" s="114"/>
      <c r="C11" s="114"/>
      <c r="D11" s="114"/>
      <c r="E11" s="114"/>
      <c r="F11" s="114"/>
      <c r="G11" s="114"/>
      <c r="H11" s="13"/>
    </row>
    <row r="12" spans="1:44" s="1" customFormat="1" ht="14.4" thickBot="1">
      <c r="B12" s="109" t="s">
        <v>4</v>
      </c>
      <c r="C12" s="110"/>
      <c r="D12" s="111"/>
      <c r="E12" s="109" t="s">
        <v>5</v>
      </c>
      <c r="F12" s="112"/>
      <c r="G12" s="113"/>
      <c r="H12" s="14" t="s">
        <v>6</v>
      </c>
      <c r="I12" s="100" t="s">
        <v>7</v>
      </c>
      <c r="J12" s="10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4" s="1" customFormat="1" ht="14.4" thickBot="1">
      <c r="A13" s="15"/>
      <c r="B13" s="16" t="s">
        <v>8</v>
      </c>
      <c r="C13" s="17" t="s">
        <v>9</v>
      </c>
      <c r="D13" s="18" t="s">
        <v>10</v>
      </c>
      <c r="E13" s="19" t="s">
        <v>8</v>
      </c>
      <c r="F13" s="17" t="s">
        <v>9</v>
      </c>
      <c r="G13" s="18" t="s">
        <v>10</v>
      </c>
      <c r="H13" s="20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4" ht="14.4" thickBot="1">
      <c r="A14" s="37">
        <v>2018</v>
      </c>
      <c r="B14" s="23">
        <v>0.6</v>
      </c>
      <c r="C14" s="24">
        <v>0.85199999999999998</v>
      </c>
      <c r="D14" s="86">
        <v>-3.5000000000000003E-2</v>
      </c>
      <c r="E14" s="26">
        <v>0.6</v>
      </c>
      <c r="F14" s="24">
        <v>0.83540000000000003</v>
      </c>
      <c r="G14" s="86">
        <v>-0.04</v>
      </c>
      <c r="H14" s="27" t="s">
        <v>14</v>
      </c>
      <c r="I14" s="85">
        <v>0.75929999999999997</v>
      </c>
      <c r="J14" s="85">
        <v>0.71540000000000004</v>
      </c>
      <c r="T14" s="39"/>
      <c r="U14" s="40"/>
      <c r="X14" s="39"/>
      <c r="Y14" s="40"/>
    </row>
    <row r="15" spans="1:44" s="87" customFormat="1" ht="14.4" thickBot="1">
      <c r="A15" s="89">
        <v>2019</v>
      </c>
      <c r="B15" s="90">
        <v>0.6</v>
      </c>
      <c r="C15" s="91">
        <v>0.79820000000000002</v>
      </c>
      <c r="D15" s="92">
        <f t="shared" ref="D15" si="0">(C15-C14)/C14</f>
        <v>-6.3145539906103235E-2</v>
      </c>
      <c r="E15" s="90">
        <v>0.6</v>
      </c>
      <c r="F15" s="91">
        <v>0.76300000000000001</v>
      </c>
      <c r="G15" s="92">
        <f t="shared" ref="G15" si="1">(F15-F14)/F14</f>
        <v>-8.666507062485039E-2</v>
      </c>
      <c r="H15" s="93" t="s">
        <v>14</v>
      </c>
      <c r="I15" s="85">
        <v>0.73650000000000004</v>
      </c>
      <c r="J15" s="85">
        <v>0.69230000000000003</v>
      </c>
      <c r="K15" s="40"/>
      <c r="L15" s="40"/>
      <c r="M15" s="40"/>
      <c r="N15" s="40"/>
      <c r="O15" s="40"/>
      <c r="P15" s="40"/>
      <c r="Q15" s="40"/>
      <c r="R15" s="40"/>
      <c r="S15" s="40"/>
      <c r="T15" s="39"/>
      <c r="U15" s="40"/>
      <c r="V15" s="40"/>
      <c r="W15" s="40"/>
      <c r="X15" s="39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4" s="87" customFormat="1" ht="14.4" thickBot="1">
      <c r="A16" s="8">
        <v>2020</v>
      </c>
      <c r="B16" s="94">
        <v>0.6</v>
      </c>
      <c r="C16" s="94">
        <v>0.71640000000000004</v>
      </c>
      <c r="D16" s="94">
        <f>(C16-C15)/C15</f>
        <v>-0.10248058130794285</v>
      </c>
      <c r="E16" s="94">
        <v>0.6</v>
      </c>
      <c r="F16" s="94">
        <v>0.70720000000000005</v>
      </c>
      <c r="G16" s="94">
        <f>(F16-F15)/F15</f>
        <v>-7.3132372214940969E-2</v>
      </c>
      <c r="H16" s="8" t="s">
        <v>14</v>
      </c>
      <c r="I16" s="85">
        <v>0.73740000000000006</v>
      </c>
      <c r="J16" s="85">
        <v>0.70799999999999996</v>
      </c>
      <c r="K16" s="40"/>
      <c r="L16" s="40"/>
      <c r="M16" s="40"/>
      <c r="N16" s="40"/>
      <c r="O16" s="40"/>
      <c r="P16" s="40"/>
      <c r="Q16" s="40"/>
      <c r="R16" s="40"/>
      <c r="S16" s="40"/>
      <c r="T16" s="39"/>
      <c r="U16" s="40"/>
      <c r="V16" s="40"/>
      <c r="W16" s="40"/>
      <c r="X16" s="39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</row>
    <row r="17" spans="1:44" s="87" customFormat="1" ht="14.4" thickBot="1">
      <c r="A17" s="8">
        <v>2021</v>
      </c>
      <c r="B17" s="94">
        <v>0.6</v>
      </c>
      <c r="C17" s="94">
        <v>0.1033</v>
      </c>
      <c r="D17" s="94">
        <f>(C17-C16)/C16</f>
        <v>-0.8558068118369625</v>
      </c>
      <c r="E17" s="94">
        <v>0.6</v>
      </c>
      <c r="F17" s="94">
        <v>9.5000000000000001E-2</v>
      </c>
      <c r="G17" s="94">
        <f>(F17-F16)/F16</f>
        <v>-0.86566742081447967</v>
      </c>
      <c r="H17" s="8" t="s">
        <v>40</v>
      </c>
      <c r="I17" s="85">
        <v>0.48699999999999999</v>
      </c>
      <c r="J17" s="85">
        <v>0.46700000000000003</v>
      </c>
      <c r="K17" s="40"/>
      <c r="L17" s="40"/>
      <c r="M17" s="40"/>
      <c r="N17" s="40"/>
      <c r="O17" s="40"/>
      <c r="P17" s="40"/>
      <c r="Q17" s="40"/>
      <c r="R17" s="40"/>
      <c r="S17" s="40"/>
      <c r="T17" s="39"/>
      <c r="U17" s="40"/>
      <c r="V17" s="40"/>
      <c r="W17" s="40"/>
      <c r="X17" s="39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</row>
    <row r="18" spans="1:44" ht="14.4" thickBot="1">
      <c r="A18" s="8">
        <v>2022</v>
      </c>
      <c r="B18" s="94">
        <v>0.6</v>
      </c>
      <c r="C18" s="94">
        <v>0.33129999999999998</v>
      </c>
      <c r="D18" s="94">
        <f>(C18-C17)/C17</f>
        <v>2.2071636011616649</v>
      </c>
      <c r="E18" s="94">
        <v>0.6</v>
      </c>
      <c r="F18" s="94">
        <v>0.32140000000000002</v>
      </c>
      <c r="G18" s="94">
        <f>(F18-F17)/F17</f>
        <v>2.3831578947368421</v>
      </c>
      <c r="H18" s="8" t="s">
        <v>40</v>
      </c>
      <c r="I18" s="85">
        <v>0.50949999999999995</v>
      </c>
      <c r="J18" s="85">
        <v>0.51470000000000005</v>
      </c>
      <c r="T18" s="42"/>
      <c r="X18" s="42"/>
    </row>
    <row r="19" spans="1:44" ht="14.4" thickBot="1">
      <c r="A19" s="8">
        <v>2023</v>
      </c>
      <c r="B19" s="94">
        <v>0.6</v>
      </c>
      <c r="C19" s="94">
        <v>0.39850000000000002</v>
      </c>
      <c r="D19" s="94">
        <f>(C19-C18)/C18</f>
        <v>0.20283730757621504</v>
      </c>
      <c r="E19" s="94">
        <v>0.6</v>
      </c>
      <c r="F19" s="94">
        <v>0.37990000000000002</v>
      </c>
      <c r="G19" s="94">
        <f>(F19-F18)/F18</f>
        <v>0.18201617921593027</v>
      </c>
      <c r="H19" s="8" t="s">
        <v>40</v>
      </c>
      <c r="I19" s="125">
        <v>0.4698</v>
      </c>
      <c r="J19" s="125">
        <v>0.45379999999999998</v>
      </c>
      <c r="T19" s="42"/>
      <c r="X19" s="42"/>
    </row>
    <row r="20" spans="1:44" ht="14.4" thickBot="1">
      <c r="A20" s="7">
        <v>2024</v>
      </c>
      <c r="B20" s="88">
        <v>0.6</v>
      </c>
      <c r="C20" s="88">
        <v>0.56440000000000001</v>
      </c>
      <c r="D20" s="88">
        <f>(C20-C19)/C19</f>
        <v>0.41631116687578412</v>
      </c>
      <c r="E20" s="88">
        <v>0.6</v>
      </c>
      <c r="F20" s="88">
        <v>0.55700000000000005</v>
      </c>
      <c r="G20" s="88">
        <f>(F20-F19)/F19</f>
        <v>0.46617530929191903</v>
      </c>
      <c r="H20" s="7" t="s">
        <v>40</v>
      </c>
      <c r="I20" s="95">
        <v>0.45800000000000002</v>
      </c>
      <c r="J20" s="95">
        <v>0.42049999999999998</v>
      </c>
      <c r="T20" s="39"/>
      <c r="U20" s="40"/>
      <c r="X20" s="39"/>
      <c r="Y20" s="40"/>
    </row>
    <row r="21" spans="1:44">
      <c r="T21" s="39"/>
      <c r="U21" s="40"/>
      <c r="X21" s="39"/>
      <c r="Y21" s="40"/>
    </row>
    <row r="22" spans="1:44">
      <c r="T22" s="39"/>
      <c r="U22" s="40"/>
      <c r="X22" s="39"/>
      <c r="Y22" s="40"/>
    </row>
    <row r="23" spans="1:44">
      <c r="T23" s="39"/>
      <c r="U23" s="40"/>
      <c r="X23" s="39"/>
      <c r="Y23" s="40"/>
    </row>
    <row r="24" spans="1:44">
      <c r="T24" s="39"/>
      <c r="U24" s="40"/>
      <c r="X24" s="39"/>
      <c r="Y24" s="40"/>
    </row>
    <row r="25" spans="1:44">
      <c r="T25" s="39"/>
      <c r="U25" s="40"/>
      <c r="X25" s="39"/>
      <c r="Y25" s="40"/>
    </row>
    <row r="26" spans="1:44">
      <c r="L26" s="40"/>
      <c r="M26" s="40"/>
    </row>
    <row r="28" spans="1:44">
      <c r="W28" s="42"/>
    </row>
    <row r="29" spans="1:44">
      <c r="W29" s="42"/>
    </row>
    <row r="30" spans="1:44">
      <c r="W30" s="42"/>
    </row>
    <row r="31" spans="1:44">
      <c r="W31" s="42"/>
    </row>
    <row r="32" spans="1:44">
      <c r="W32" s="42"/>
    </row>
    <row r="33" spans="23:23">
      <c r="W33" s="42"/>
    </row>
    <row r="50" spans="1:34" ht="12" customHeight="1"/>
    <row r="51" spans="1:34" ht="19.05" customHeight="1">
      <c r="A51" s="108" t="s">
        <v>15</v>
      </c>
      <c r="B51" s="108"/>
      <c r="C51" s="108"/>
      <c r="D51" s="108"/>
      <c r="E51" s="108"/>
      <c r="F51" s="108"/>
      <c r="G51" s="108"/>
      <c r="H51" s="107"/>
      <c r="I51" s="107"/>
    </row>
    <row r="52" spans="1:34" ht="12.6" thickBot="1"/>
    <row r="53" spans="1:34" s="6" customFormat="1" ht="14.1" customHeight="1" thickBot="1">
      <c r="B53" s="102">
        <v>2019</v>
      </c>
      <c r="C53" s="103"/>
      <c r="D53" s="102">
        <v>2020</v>
      </c>
      <c r="E53" s="103"/>
      <c r="F53" s="102">
        <v>2021</v>
      </c>
      <c r="G53" s="103"/>
      <c r="H53" s="102">
        <v>2022</v>
      </c>
      <c r="I53" s="103"/>
      <c r="J53" s="102">
        <v>2023</v>
      </c>
      <c r="K53" s="103"/>
      <c r="L53" s="102">
        <v>2024</v>
      </c>
      <c r="M53" s="10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</row>
    <row r="54" spans="1:34" s="6" customFormat="1" ht="13.8" thickBot="1">
      <c r="A54" s="77" t="s">
        <v>16</v>
      </c>
      <c r="B54" s="44" t="s">
        <v>17</v>
      </c>
      <c r="C54" s="18" t="s">
        <v>18</v>
      </c>
      <c r="D54" s="44" t="s">
        <v>17</v>
      </c>
      <c r="E54" s="18" t="s">
        <v>18</v>
      </c>
      <c r="F54" s="44" t="s">
        <v>17</v>
      </c>
      <c r="G54" s="18" t="s">
        <v>18</v>
      </c>
      <c r="H54" s="44" t="s">
        <v>17</v>
      </c>
      <c r="I54" s="18" t="s">
        <v>18</v>
      </c>
      <c r="J54" s="44" t="s">
        <v>17</v>
      </c>
      <c r="K54" s="18" t="s">
        <v>18</v>
      </c>
      <c r="L54" s="44" t="s">
        <v>17</v>
      </c>
      <c r="M54" s="18" t="s">
        <v>18</v>
      </c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</row>
    <row r="55" spans="1:34" s="6" customFormat="1" ht="13.2">
      <c r="A55" s="53" t="s">
        <v>19</v>
      </c>
      <c r="B55" s="47">
        <v>760.32</v>
      </c>
      <c r="C55" s="48">
        <v>0.79823622047244103</v>
      </c>
      <c r="D55" s="47">
        <v>629.34</v>
      </c>
      <c r="E55" s="48">
        <v>0.71638019351166771</v>
      </c>
      <c r="F55" s="47">
        <v>78</v>
      </c>
      <c r="G55" s="48">
        <v>0.10331125827814569</v>
      </c>
      <c r="H55" s="47">
        <v>205.87999999999997</v>
      </c>
      <c r="I55" s="48">
        <v>0.33126307320997583</v>
      </c>
      <c r="J55" s="47">
        <v>243.88</v>
      </c>
      <c r="K55" s="48">
        <v>0.39849673202614377</v>
      </c>
      <c r="L55" s="47">
        <v>452.40000000000003</v>
      </c>
      <c r="M55" s="48">
        <v>0.56444167186525274</v>
      </c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</row>
    <row r="56" spans="1:34" s="6" customFormat="1" ht="13.2">
      <c r="A56" s="53" t="s">
        <v>25</v>
      </c>
      <c r="B56" s="54">
        <v>26.68</v>
      </c>
      <c r="C56" s="55">
        <v>2.8010498687664042E-2</v>
      </c>
      <c r="D56" s="54">
        <v>24.66</v>
      </c>
      <c r="E56" s="55">
        <v>2.8070574843483211E-2</v>
      </c>
      <c r="F56" s="54">
        <v>0</v>
      </c>
      <c r="G56" s="55">
        <v>0</v>
      </c>
      <c r="H56" s="54">
        <v>9.1199999999999992</v>
      </c>
      <c r="I56" s="55">
        <v>1.4674175382139982E-2</v>
      </c>
      <c r="J56" s="54">
        <v>12.120000000000001</v>
      </c>
      <c r="K56" s="55">
        <v>1.9803921568627453E-2</v>
      </c>
      <c r="L56" s="54">
        <v>20.6</v>
      </c>
      <c r="M56" s="55">
        <v>2.5701809107922646E-2</v>
      </c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</row>
    <row r="57" spans="1:34" s="6" customFormat="1" ht="13.2">
      <c r="A57" s="53" t="s">
        <v>22</v>
      </c>
      <c r="B57" s="54">
        <v>0</v>
      </c>
      <c r="C57" s="55">
        <v>0</v>
      </c>
      <c r="D57" s="54">
        <v>5</v>
      </c>
      <c r="E57" s="55">
        <v>5.6915196357427431E-3</v>
      </c>
      <c r="F57" s="54">
        <v>0</v>
      </c>
      <c r="G57" s="55">
        <v>0</v>
      </c>
      <c r="H57" s="54">
        <v>1</v>
      </c>
      <c r="I57" s="55">
        <v>1.6090104585679806E-3</v>
      </c>
      <c r="J57" s="54">
        <v>0</v>
      </c>
      <c r="K57" s="55">
        <v>0</v>
      </c>
      <c r="L57" s="54">
        <v>0</v>
      </c>
      <c r="M57" s="55">
        <v>0</v>
      </c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</row>
    <row r="58" spans="1:34" s="6" customFormat="1" ht="13.2">
      <c r="A58" s="53" t="s">
        <v>20</v>
      </c>
      <c r="B58" s="54">
        <v>9</v>
      </c>
      <c r="C58" s="55">
        <v>9.4488188976377951E-3</v>
      </c>
      <c r="D58" s="54">
        <v>10</v>
      </c>
      <c r="E58" s="55">
        <v>1.1383039271485486E-2</v>
      </c>
      <c r="F58" s="54">
        <v>0</v>
      </c>
      <c r="G58" s="55">
        <v>0</v>
      </c>
      <c r="H58" s="54">
        <v>0</v>
      </c>
      <c r="I58" s="55">
        <v>0</v>
      </c>
      <c r="J58" s="54">
        <v>2</v>
      </c>
      <c r="K58" s="55">
        <v>3.2679738562091504E-3</v>
      </c>
      <c r="L58" s="54">
        <v>6</v>
      </c>
      <c r="M58" s="55">
        <v>7.4859638178415471E-3</v>
      </c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</row>
    <row r="59" spans="1:34" s="6" customFormat="1" ht="13.2">
      <c r="A59" s="53" t="s">
        <v>21</v>
      </c>
      <c r="B59" s="54">
        <v>52</v>
      </c>
      <c r="C59" s="55">
        <v>5.4593175853018372E-2</v>
      </c>
      <c r="D59" s="54">
        <v>67</v>
      </c>
      <c r="E59" s="55">
        <v>7.6266363118952754E-2</v>
      </c>
      <c r="F59" s="54">
        <v>0</v>
      </c>
      <c r="G59" s="55">
        <v>0</v>
      </c>
      <c r="H59" s="54">
        <v>7</v>
      </c>
      <c r="I59" s="55">
        <v>1.1263073209975865E-2</v>
      </c>
      <c r="J59" s="54">
        <v>18</v>
      </c>
      <c r="K59" s="55">
        <v>2.9411764705882353E-2</v>
      </c>
      <c r="L59" s="54">
        <v>28</v>
      </c>
      <c r="M59" s="55">
        <v>3.4934497816593885E-2</v>
      </c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</row>
    <row r="60" spans="1:34" s="6" customFormat="1" ht="12.75" customHeight="1">
      <c r="A60" s="59" t="s">
        <v>27</v>
      </c>
      <c r="B60" s="54">
        <v>53.5</v>
      </c>
      <c r="C60" s="55">
        <v>5.6167979002624671E-2</v>
      </c>
      <c r="D60" s="54">
        <v>53.5</v>
      </c>
      <c r="E60" s="55">
        <v>6.0899260102447353E-2</v>
      </c>
      <c r="F60" s="54">
        <v>35</v>
      </c>
      <c r="G60" s="55">
        <v>4.6357615894039736E-2</v>
      </c>
      <c r="H60" s="54">
        <v>35.5</v>
      </c>
      <c r="I60" s="55">
        <v>5.7119871279163313E-2</v>
      </c>
      <c r="J60" s="54">
        <v>32</v>
      </c>
      <c r="K60" s="55">
        <v>5.2287581699346407E-2</v>
      </c>
      <c r="L60" s="54">
        <v>46.5</v>
      </c>
      <c r="M60" s="55">
        <v>5.8016219588271987E-2</v>
      </c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</row>
    <row r="61" spans="1:34" s="6" customFormat="1" ht="13.2">
      <c r="A61" s="53" t="s">
        <v>30</v>
      </c>
      <c r="B61" s="54">
        <v>1</v>
      </c>
      <c r="C61" s="55">
        <v>1.0498687664041995E-3</v>
      </c>
      <c r="D61" s="54">
        <v>5</v>
      </c>
      <c r="E61" s="55">
        <v>5.6915196357427431E-3</v>
      </c>
      <c r="F61" s="54">
        <v>0</v>
      </c>
      <c r="G61" s="55">
        <v>0</v>
      </c>
      <c r="H61" s="54">
        <v>0</v>
      </c>
      <c r="I61" s="55">
        <v>0</v>
      </c>
      <c r="J61" s="54">
        <v>2</v>
      </c>
      <c r="K61" s="55">
        <v>3.2679738562091504E-3</v>
      </c>
      <c r="L61" s="54">
        <v>0</v>
      </c>
      <c r="M61" s="55">
        <v>0</v>
      </c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</row>
    <row r="62" spans="1:34" s="6" customFormat="1" ht="13.2">
      <c r="A62" s="53" t="s">
        <v>26</v>
      </c>
      <c r="B62" s="54">
        <v>49</v>
      </c>
      <c r="C62" s="55">
        <v>5.1443569553805774E-2</v>
      </c>
      <c r="D62" s="54">
        <v>74</v>
      </c>
      <c r="E62" s="55">
        <v>8.4234490608992602E-2</v>
      </c>
      <c r="F62" s="54">
        <v>642</v>
      </c>
      <c r="G62" s="55">
        <v>0.85033112582781456</v>
      </c>
      <c r="H62" s="54">
        <v>363</v>
      </c>
      <c r="I62" s="55">
        <v>0.58407079646017701</v>
      </c>
      <c r="J62" s="54">
        <v>300</v>
      </c>
      <c r="K62" s="55">
        <v>0.49019607843137253</v>
      </c>
      <c r="L62" s="54">
        <v>243</v>
      </c>
      <c r="M62" s="55">
        <v>0.30318153462258268</v>
      </c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</row>
    <row r="63" spans="1:34" s="6" customFormat="1" ht="13.2">
      <c r="A63" s="53" t="s">
        <v>24</v>
      </c>
      <c r="B63" s="54">
        <v>0</v>
      </c>
      <c r="C63" s="55">
        <v>0</v>
      </c>
      <c r="D63" s="54">
        <v>5</v>
      </c>
      <c r="E63" s="55">
        <v>5.6915196357427431E-3</v>
      </c>
      <c r="F63" s="54">
        <v>0</v>
      </c>
      <c r="G63" s="55">
        <v>0</v>
      </c>
      <c r="H63" s="54">
        <v>0</v>
      </c>
      <c r="I63" s="55">
        <v>0</v>
      </c>
      <c r="J63" s="54">
        <v>0</v>
      </c>
      <c r="K63" s="55">
        <v>0</v>
      </c>
      <c r="L63" s="54">
        <v>0</v>
      </c>
      <c r="M63" s="55">
        <v>0</v>
      </c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</row>
    <row r="64" spans="1:34" s="6" customFormat="1" ht="13.2">
      <c r="A64" s="53" t="s">
        <v>23</v>
      </c>
      <c r="B64" s="54">
        <v>1</v>
      </c>
      <c r="C64" s="55">
        <v>1.0498687664041995E-3</v>
      </c>
      <c r="D64" s="54">
        <v>5</v>
      </c>
      <c r="E64" s="55">
        <v>5.6915196357427431E-3</v>
      </c>
      <c r="F64" s="54">
        <v>0</v>
      </c>
      <c r="G64" s="55">
        <v>0</v>
      </c>
      <c r="H64" s="54">
        <v>0</v>
      </c>
      <c r="I64" s="55">
        <v>0</v>
      </c>
      <c r="J64" s="54">
        <v>2</v>
      </c>
      <c r="K64" s="55">
        <v>3.2679738562091504E-3</v>
      </c>
      <c r="L64" s="54">
        <v>5</v>
      </c>
      <c r="M64" s="55">
        <v>6.238303181534623E-3</v>
      </c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</row>
    <row r="65" spans="1:44" s="6" customFormat="1" ht="13.8" thickBot="1">
      <c r="A65" s="53" t="s">
        <v>28</v>
      </c>
      <c r="B65" s="78">
        <v>952.5</v>
      </c>
      <c r="C65" s="79">
        <v>1.0000000000000002</v>
      </c>
      <c r="D65" s="78">
        <v>878.5</v>
      </c>
      <c r="E65" s="79">
        <v>1.0000000000000002</v>
      </c>
      <c r="F65" s="78">
        <v>755</v>
      </c>
      <c r="G65" s="79">
        <v>1</v>
      </c>
      <c r="H65" s="78">
        <v>621.5</v>
      </c>
      <c r="I65" s="79">
        <v>1</v>
      </c>
      <c r="J65" s="78">
        <v>612</v>
      </c>
      <c r="K65" s="79">
        <v>1</v>
      </c>
      <c r="L65" s="78">
        <v>801.5</v>
      </c>
      <c r="M65" s="79">
        <v>1</v>
      </c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</row>
    <row r="66" spans="1:44" s="6" customFormat="1" ht="13.2">
      <c r="A66" s="60"/>
      <c r="B66" s="61"/>
      <c r="C66" s="62"/>
      <c r="D66" s="63"/>
      <c r="E66" s="52"/>
      <c r="F66" s="63"/>
      <c r="G66" s="52"/>
      <c r="H66" s="52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s="6" customFormat="1" ht="13.2">
      <c r="A67" s="60"/>
      <c r="B67" s="61"/>
      <c r="C67" s="62"/>
      <c r="D67" s="63"/>
      <c r="E67" s="52"/>
      <c r="F67" s="63"/>
      <c r="G67" s="52"/>
      <c r="H67" s="52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s="6" customFormat="1" ht="13.2">
      <c r="A68" s="60"/>
      <c r="B68" s="61"/>
      <c r="C68" s="62"/>
      <c r="D68" s="63"/>
      <c r="E68" s="52"/>
      <c r="F68" s="63"/>
      <c r="G68" s="52"/>
      <c r="H68" s="52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s="6" customFormat="1" ht="13.2">
      <c r="A69" s="60"/>
      <c r="B69" s="61"/>
      <c r="C69" s="62"/>
      <c r="D69" s="63"/>
      <c r="E69" s="52"/>
      <c r="F69" s="63"/>
      <c r="G69" s="52"/>
      <c r="H69" s="52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</row>
    <row r="70" spans="1:44" s="6" customFormat="1" ht="13.2">
      <c r="A70" s="60"/>
      <c r="B70" s="61"/>
      <c r="C70" s="62"/>
      <c r="D70" s="63"/>
      <c r="E70" s="52"/>
      <c r="F70" s="63"/>
      <c r="G70" s="52"/>
      <c r="H70" s="52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</row>
    <row r="71" spans="1:44" s="6" customFormat="1" ht="13.2">
      <c r="A71" s="60"/>
      <c r="B71" s="61"/>
      <c r="C71" s="62"/>
      <c r="D71" s="63"/>
      <c r="E71" s="52"/>
      <c r="F71" s="63"/>
      <c r="G71" s="52"/>
      <c r="H71" s="52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</row>
    <row r="83" spans="1:37" ht="18.75" customHeight="1"/>
    <row r="84" spans="1:37" ht="41.1" customHeight="1">
      <c r="A84" s="64"/>
      <c r="B84" s="99" t="s">
        <v>32</v>
      </c>
      <c r="C84" s="99"/>
      <c r="D84" s="99"/>
      <c r="E84" s="99"/>
      <c r="F84" s="99"/>
      <c r="G84" s="64"/>
      <c r="H84" s="65"/>
      <c r="I84" s="65"/>
    </row>
    <row r="85" spans="1:37" ht="12.6" thickBot="1"/>
    <row r="86" spans="1:37" s="6" customFormat="1" ht="13.8" thickBot="1">
      <c r="D86" s="66">
        <v>2019</v>
      </c>
      <c r="E86" s="66">
        <v>2020</v>
      </c>
      <c r="F86" s="66">
        <v>2021</v>
      </c>
      <c r="G86" s="66">
        <v>2022</v>
      </c>
      <c r="H86" s="66">
        <v>2023</v>
      </c>
      <c r="I86" s="66">
        <v>2024</v>
      </c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</row>
    <row r="87" spans="1:37" s="6" customFormat="1" ht="13.2">
      <c r="B87" s="53" t="s">
        <v>25</v>
      </c>
      <c r="C87" s="67"/>
      <c r="D87" s="68">
        <v>36</v>
      </c>
      <c r="E87" s="68">
        <v>27</v>
      </c>
      <c r="F87" s="68">
        <v>16</v>
      </c>
      <c r="G87" s="68">
        <v>23</v>
      </c>
      <c r="H87" s="68">
        <v>21</v>
      </c>
      <c r="I87" s="68">
        <v>25</v>
      </c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</row>
    <row r="88" spans="1:37" s="6" customFormat="1" ht="13.2">
      <c r="B88" s="53" t="s">
        <v>22</v>
      </c>
      <c r="C88" s="70"/>
      <c r="D88" s="71">
        <v>11</v>
      </c>
      <c r="E88" s="71">
        <v>13</v>
      </c>
      <c r="F88" s="71">
        <v>4</v>
      </c>
      <c r="G88" s="71">
        <v>6</v>
      </c>
      <c r="H88" s="71">
        <v>8</v>
      </c>
      <c r="I88" s="71">
        <v>11</v>
      </c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</row>
    <row r="89" spans="1:37" s="6" customFormat="1" ht="13.2">
      <c r="B89" s="53" t="s">
        <v>41</v>
      </c>
      <c r="C89" s="70"/>
      <c r="D89" s="71">
        <v>30</v>
      </c>
      <c r="E89" s="71">
        <v>25</v>
      </c>
      <c r="F89" s="71">
        <v>20</v>
      </c>
      <c r="G89" s="71">
        <v>19</v>
      </c>
      <c r="H89" s="71">
        <v>10</v>
      </c>
      <c r="I89" s="71">
        <v>21</v>
      </c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</row>
    <row r="90" spans="1:37" s="6" customFormat="1" ht="13.2">
      <c r="B90" s="53" t="s">
        <v>21</v>
      </c>
      <c r="C90" s="70"/>
      <c r="D90" s="71">
        <v>20</v>
      </c>
      <c r="E90" s="71">
        <v>22</v>
      </c>
      <c r="F90" s="71">
        <v>15</v>
      </c>
      <c r="G90" s="71">
        <v>15</v>
      </c>
      <c r="H90" s="71">
        <v>18</v>
      </c>
      <c r="I90" s="71">
        <v>18</v>
      </c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</row>
    <row r="91" spans="1:37" s="6" customFormat="1" ht="12.75" customHeight="1">
      <c r="B91" s="59" t="s">
        <v>27</v>
      </c>
      <c r="C91" s="70"/>
      <c r="D91" s="71">
        <v>78</v>
      </c>
      <c r="E91" s="71">
        <v>66</v>
      </c>
      <c r="F91" s="71">
        <v>62</v>
      </c>
      <c r="G91" s="71">
        <v>48</v>
      </c>
      <c r="H91" s="71">
        <v>36</v>
      </c>
      <c r="I91" s="71">
        <v>39</v>
      </c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</row>
    <row r="92" spans="1:37" s="6" customFormat="1" ht="15" customHeight="1">
      <c r="B92" s="53" t="s">
        <v>31</v>
      </c>
      <c r="C92" s="70"/>
      <c r="D92" s="71">
        <v>140</v>
      </c>
      <c r="E92" s="71">
        <v>138</v>
      </c>
      <c r="F92" s="71">
        <v>131</v>
      </c>
      <c r="G92" s="71">
        <v>101</v>
      </c>
      <c r="H92" s="71">
        <v>85</v>
      </c>
      <c r="I92" s="71">
        <v>125</v>
      </c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</row>
    <row r="93" spans="1:37" s="6" customFormat="1" ht="15" customHeight="1">
      <c r="B93" s="53" t="s">
        <v>24</v>
      </c>
      <c r="C93" s="70"/>
      <c r="D93" s="71">
        <v>6</v>
      </c>
      <c r="E93" s="71">
        <v>8</v>
      </c>
      <c r="F93" s="71">
        <v>2</v>
      </c>
      <c r="G93" s="71">
        <v>4</v>
      </c>
      <c r="H93" s="71">
        <v>2</v>
      </c>
      <c r="I93" s="71">
        <v>5</v>
      </c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</row>
    <row r="94" spans="1:37" s="6" customFormat="1" ht="13.8" thickBot="1">
      <c r="B94" s="53" t="s">
        <v>23</v>
      </c>
      <c r="C94" s="67"/>
      <c r="D94" s="73">
        <v>7</v>
      </c>
      <c r="E94" s="73">
        <v>6</v>
      </c>
      <c r="F94" s="73">
        <v>6</v>
      </c>
      <c r="G94" s="73">
        <v>3</v>
      </c>
      <c r="H94" s="73">
        <v>4</v>
      </c>
      <c r="I94" s="73">
        <v>3</v>
      </c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</row>
    <row r="97" spans="2:63" ht="18.75" customHeight="1">
      <c r="B97" s="99" t="s">
        <v>33</v>
      </c>
      <c r="C97" s="99"/>
      <c r="D97" s="99"/>
      <c r="E97" s="99"/>
      <c r="F97" s="99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2:63"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2:63" ht="13.2">
      <c r="C99" s="96">
        <v>18.940000000000001</v>
      </c>
      <c r="D99" s="60" t="s">
        <v>34</v>
      </c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2:63" ht="13.2">
      <c r="C100" s="97">
        <v>35.42</v>
      </c>
      <c r="D100" s="60" t="s">
        <v>35</v>
      </c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</sheetData>
  <mergeCells count="16">
    <mergeCell ref="L53:M53"/>
    <mergeCell ref="A2:I2"/>
    <mergeCell ref="A3:I3"/>
    <mergeCell ref="A10:I10"/>
    <mergeCell ref="A51:I51"/>
    <mergeCell ref="B12:D12"/>
    <mergeCell ref="E12:G12"/>
    <mergeCell ref="A11:G11"/>
    <mergeCell ref="B84:F84"/>
    <mergeCell ref="I12:J12"/>
    <mergeCell ref="B97:F97"/>
    <mergeCell ref="B53:C53"/>
    <mergeCell ref="D53:E53"/>
    <mergeCell ref="F53:G53"/>
    <mergeCell ref="H53:I53"/>
    <mergeCell ref="J53:K53"/>
  </mergeCells>
  <phoneticPr fontId="3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2"/>
  <sheetViews>
    <sheetView workbookViewId="0">
      <selection activeCell="A19" sqref="A19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" style="3" customWidth="1"/>
    <col min="9" max="9" width="11.375" style="3" customWidth="1"/>
    <col min="10" max="11" width="11.375" style="4" customWidth="1"/>
    <col min="12" max="44" width="5.125" style="4" customWidth="1"/>
    <col min="45" max="48" width="5.125" style="3" customWidth="1"/>
    <col min="49" max="16384" width="11.375" style="3"/>
  </cols>
  <sheetData>
    <row r="1" spans="1:44" ht="15" customHeight="1"/>
    <row r="2" spans="1:44" ht="22.8">
      <c r="A2" s="104" t="s">
        <v>36</v>
      </c>
      <c r="B2" s="104"/>
      <c r="C2" s="104"/>
      <c r="D2" s="104"/>
      <c r="E2" s="104"/>
      <c r="F2" s="104"/>
      <c r="G2" s="104"/>
      <c r="H2" s="101"/>
      <c r="I2" s="101"/>
      <c r="J2" s="5"/>
    </row>
    <row r="3" spans="1:44" ht="15.75" customHeight="1">
      <c r="A3" s="105" t="s">
        <v>0</v>
      </c>
      <c r="B3" s="105"/>
      <c r="C3" s="105"/>
      <c r="D3" s="105"/>
      <c r="E3" s="105"/>
      <c r="F3" s="105"/>
      <c r="G3" s="105"/>
      <c r="H3" s="101"/>
      <c r="I3" s="101"/>
      <c r="J3" s="5"/>
    </row>
    <row r="4" spans="1:44" ht="6.75" customHeight="1">
      <c r="F4" s="6"/>
    </row>
    <row r="5" spans="1:44" ht="13.8" thickBot="1">
      <c r="F5" s="6"/>
    </row>
    <row r="6" spans="1:44" s="1" customFormat="1" ht="14.4" thickBot="1">
      <c r="A6" s="7" t="s">
        <v>1</v>
      </c>
      <c r="B6" s="8">
        <v>2012</v>
      </c>
      <c r="C6" s="8">
        <v>2013</v>
      </c>
      <c r="D6" s="8" t="s">
        <v>39</v>
      </c>
      <c r="E6" s="8">
        <v>2016</v>
      </c>
      <c r="F6" s="7">
        <v>2017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s="1" customFormat="1" ht="13.8">
      <c r="A7" s="9" t="s">
        <v>2</v>
      </c>
      <c r="B7" s="10">
        <v>1</v>
      </c>
      <c r="C7" s="10">
        <v>0.83299999999999996</v>
      </c>
      <c r="D7" s="10">
        <v>0.83299999999999996</v>
      </c>
      <c r="E7" s="10">
        <v>0.66700000000000004</v>
      </c>
      <c r="F7" s="11">
        <v>0.81799999999999995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" customHeight="1">
      <c r="B8" s="12" t="s">
        <v>38</v>
      </c>
      <c r="D8" s="12"/>
    </row>
    <row r="9" spans="1:44" ht="15" customHeight="1">
      <c r="D9" s="12"/>
    </row>
    <row r="10" spans="1:44" ht="17.399999999999999">
      <c r="A10" s="106" t="s">
        <v>3</v>
      </c>
      <c r="B10" s="106"/>
      <c r="C10" s="106"/>
      <c r="D10" s="106"/>
      <c r="E10" s="106"/>
      <c r="F10" s="106"/>
      <c r="G10" s="106"/>
      <c r="H10" s="107"/>
      <c r="I10" s="107"/>
    </row>
    <row r="11" spans="1:44" ht="12" customHeight="1" thickBot="1">
      <c r="A11" s="114"/>
      <c r="B11" s="114"/>
      <c r="C11" s="114"/>
      <c r="D11" s="114"/>
      <c r="E11" s="114"/>
      <c r="F11" s="114"/>
      <c r="G11" s="114"/>
      <c r="H11" s="13"/>
    </row>
    <row r="12" spans="1:44" s="1" customFormat="1" ht="14.4" thickBot="1">
      <c r="B12" s="109" t="s">
        <v>4</v>
      </c>
      <c r="C12" s="110"/>
      <c r="D12" s="111"/>
      <c r="E12" s="109" t="s">
        <v>5</v>
      </c>
      <c r="F12" s="112"/>
      <c r="G12" s="113"/>
      <c r="H12" s="14" t="s">
        <v>6</v>
      </c>
      <c r="I12" s="115" t="s">
        <v>7</v>
      </c>
      <c r="J12" s="11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4" s="1" customFormat="1" ht="14.4" thickBot="1">
      <c r="A13" s="15"/>
      <c r="B13" s="16" t="s">
        <v>8</v>
      </c>
      <c r="C13" s="17" t="s">
        <v>9</v>
      </c>
      <c r="D13" s="18" t="s">
        <v>10</v>
      </c>
      <c r="E13" s="19" t="s">
        <v>8</v>
      </c>
      <c r="F13" s="17" t="s">
        <v>9</v>
      </c>
      <c r="G13" s="18" t="s">
        <v>10</v>
      </c>
      <c r="H13" s="20" t="s">
        <v>11</v>
      </c>
      <c r="I13" s="2" t="s">
        <v>12</v>
      </c>
      <c r="J13" s="2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4" s="1" customFormat="1" ht="13.8">
      <c r="A14" s="22">
        <v>2012</v>
      </c>
      <c r="B14" s="23">
        <v>0.6</v>
      </c>
      <c r="C14" s="24">
        <v>0.77900000000000003</v>
      </c>
      <c r="D14" s="25" t="s">
        <v>37</v>
      </c>
      <c r="E14" s="26">
        <v>0.6</v>
      </c>
      <c r="F14" s="24">
        <v>0.71899999999999997</v>
      </c>
      <c r="G14" s="25" t="s">
        <v>37</v>
      </c>
      <c r="H14" s="27" t="s">
        <v>37</v>
      </c>
      <c r="I14" s="28">
        <v>0.69389999999999996</v>
      </c>
      <c r="J14" s="28">
        <v>0.66639999999999999</v>
      </c>
      <c r="K14" s="2"/>
      <c r="L14" s="2"/>
      <c r="M14" s="2"/>
      <c r="N14" s="2"/>
      <c r="O14" s="2"/>
      <c r="P14" s="2"/>
      <c r="Q14" s="2"/>
      <c r="R14" s="2"/>
      <c r="S14" s="29"/>
      <c r="T14" s="2"/>
      <c r="U14" s="2"/>
      <c r="V14" s="2"/>
      <c r="W14" s="29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4" s="1" customFormat="1" ht="13.8">
      <c r="A15" s="22">
        <v>2013</v>
      </c>
      <c r="B15" s="23">
        <v>0.6</v>
      </c>
      <c r="C15" s="24">
        <v>0.94</v>
      </c>
      <c r="D15" s="25">
        <f>(C15-C14)/C14</f>
        <v>0.20667522464698321</v>
      </c>
      <c r="E15" s="26">
        <v>0.6</v>
      </c>
      <c r="F15" s="24">
        <v>0.93200000000000005</v>
      </c>
      <c r="G15" s="25">
        <f>(F15-F14)/F14</f>
        <v>0.2962447844228096</v>
      </c>
      <c r="H15" s="27" t="s">
        <v>14</v>
      </c>
      <c r="I15" s="28">
        <v>0.70809999999999995</v>
      </c>
      <c r="J15" s="28">
        <v>0.67410000000000003</v>
      </c>
      <c r="K15" s="2"/>
      <c r="L15" s="2"/>
      <c r="M15" s="2"/>
      <c r="N15" s="2"/>
      <c r="O15" s="2"/>
      <c r="P15" s="2"/>
      <c r="Q15" s="2"/>
      <c r="R15" s="2"/>
      <c r="S15" s="29"/>
      <c r="T15" s="2"/>
      <c r="U15" s="2"/>
      <c r="V15" s="2"/>
      <c r="W15" s="29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4" s="1" customFormat="1" ht="13.8">
      <c r="A16" s="22">
        <v>2015</v>
      </c>
      <c r="B16" s="23">
        <v>0.6</v>
      </c>
      <c r="C16" s="24">
        <v>0.89</v>
      </c>
      <c r="D16" s="25">
        <f>(C16-C15)/C15</f>
        <v>-5.3191489361702059E-2</v>
      </c>
      <c r="E16" s="26">
        <v>0.6</v>
      </c>
      <c r="F16" s="24">
        <v>0.86799999999999999</v>
      </c>
      <c r="G16" s="25">
        <f>(F16-F15)/F15</f>
        <v>-6.8669527896995763E-2</v>
      </c>
      <c r="H16" s="27" t="s">
        <v>14</v>
      </c>
      <c r="I16" s="28">
        <v>0.70830000000000004</v>
      </c>
      <c r="J16" s="28">
        <v>0.66800000000000004</v>
      </c>
      <c r="K16" s="2"/>
      <c r="L16" s="2"/>
      <c r="M16" s="2"/>
      <c r="N16" s="2"/>
      <c r="O16" s="2"/>
      <c r="P16" s="2"/>
      <c r="Q16" s="2"/>
      <c r="R16" s="2"/>
      <c r="S16" s="29"/>
      <c r="T16" s="2"/>
      <c r="U16" s="2"/>
      <c r="V16" s="2"/>
      <c r="W16" s="29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s="36" customFormat="1" ht="13.8">
      <c r="A17" s="22">
        <v>2016</v>
      </c>
      <c r="B17" s="23">
        <v>0.6</v>
      </c>
      <c r="C17" s="24">
        <v>0.86099999999999999</v>
      </c>
      <c r="D17" s="25">
        <f>(C17-C16)/C16</f>
        <v>-3.2584269662921377E-2</v>
      </c>
      <c r="E17" s="26">
        <v>0.6</v>
      </c>
      <c r="F17" s="24">
        <v>0.88300000000000001</v>
      </c>
      <c r="G17" s="25">
        <f>(F17-F16)/F16</f>
        <v>1.7281105990783426E-2</v>
      </c>
      <c r="H17" s="27" t="s">
        <v>14</v>
      </c>
      <c r="I17" s="34">
        <v>0.71579999999999999</v>
      </c>
      <c r="J17" s="34">
        <v>0.67889999999999995</v>
      </c>
      <c r="K17" s="21"/>
      <c r="L17" s="21"/>
      <c r="M17" s="21"/>
      <c r="N17" s="21"/>
      <c r="O17" s="21"/>
      <c r="P17" s="21"/>
      <c r="Q17" s="21"/>
      <c r="R17" s="21"/>
      <c r="S17" s="35"/>
      <c r="T17" s="21"/>
      <c r="U17" s="21"/>
      <c r="V17" s="21"/>
      <c r="W17" s="35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 s="1" customFormat="1" ht="14.4" thickBot="1">
      <c r="A18" s="83">
        <v>2017</v>
      </c>
      <c r="B18" s="30">
        <v>0.6</v>
      </c>
      <c r="C18" s="84">
        <v>0.65900000000000003</v>
      </c>
      <c r="D18" s="31">
        <f>(C18-C17)/C17</f>
        <v>-0.23461091753774677</v>
      </c>
      <c r="E18" s="32">
        <v>0.6</v>
      </c>
      <c r="F18" s="84">
        <v>0.61199999999999999</v>
      </c>
      <c r="G18" s="31">
        <f>(F18-F17)/F17</f>
        <v>-0.30690826727066822</v>
      </c>
      <c r="H18" s="33" t="s">
        <v>14</v>
      </c>
      <c r="I18" s="82">
        <v>0.75170000000000003</v>
      </c>
      <c r="J18" s="82">
        <v>0.71889999999999998</v>
      </c>
      <c r="K18" s="2"/>
      <c r="L18" s="2"/>
      <c r="M18" s="2"/>
      <c r="N18" s="2"/>
      <c r="O18" s="2"/>
      <c r="P18" s="2"/>
      <c r="Q18" s="2"/>
      <c r="R18" s="2"/>
      <c r="S18" s="29"/>
      <c r="T18" s="21"/>
      <c r="U18" s="2"/>
      <c r="V18" s="2"/>
      <c r="W18" s="29"/>
      <c r="X18" s="21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17.399999999999999">
      <c r="A19" s="41"/>
      <c r="I19" s="38"/>
      <c r="T19" s="39"/>
      <c r="U19" s="40"/>
      <c r="X19" s="39"/>
      <c r="Y19" s="40"/>
    </row>
    <row r="20" spans="1:43">
      <c r="T20" s="39"/>
      <c r="U20" s="40"/>
      <c r="X20" s="39"/>
      <c r="Y20" s="40"/>
    </row>
    <row r="21" spans="1:43">
      <c r="T21" s="39"/>
      <c r="U21" s="40"/>
      <c r="X21" s="39"/>
      <c r="Y21" s="40"/>
    </row>
    <row r="22" spans="1:43">
      <c r="T22" s="39"/>
      <c r="U22" s="40"/>
      <c r="X22" s="39"/>
      <c r="Y22" s="40"/>
    </row>
    <row r="23" spans="1:43">
      <c r="T23" s="39"/>
      <c r="U23" s="40"/>
      <c r="X23" s="39"/>
      <c r="Y23" s="40"/>
    </row>
    <row r="24" spans="1:43">
      <c r="T24" s="39"/>
      <c r="U24" s="40"/>
      <c r="X24" s="39"/>
      <c r="Y24" s="40"/>
    </row>
    <row r="25" spans="1:43">
      <c r="T25" s="39"/>
      <c r="U25" s="40"/>
      <c r="X25" s="39"/>
      <c r="Y25" s="40"/>
    </row>
    <row r="26" spans="1:43">
      <c r="T26" s="39"/>
      <c r="U26" s="40"/>
      <c r="X26" s="39"/>
      <c r="Y26" s="40"/>
    </row>
    <row r="27" spans="1:43">
      <c r="L27" s="40"/>
      <c r="M27" s="40"/>
    </row>
    <row r="29" spans="1:43">
      <c r="W29" s="42"/>
    </row>
    <row r="30" spans="1:43">
      <c r="W30" s="42"/>
    </row>
    <row r="31" spans="1:43">
      <c r="W31" s="42"/>
    </row>
    <row r="32" spans="1:43">
      <c r="W32" s="42"/>
    </row>
    <row r="33" spans="23:23">
      <c r="W33" s="42"/>
    </row>
    <row r="34" spans="23:23">
      <c r="W34" s="42"/>
    </row>
    <row r="51" spans="1:44" ht="12" customHeight="1"/>
    <row r="52" spans="1:44" ht="19.05" customHeight="1">
      <c r="A52" s="108" t="s">
        <v>15</v>
      </c>
      <c r="B52" s="108"/>
      <c r="C52" s="108"/>
      <c r="D52" s="108"/>
      <c r="E52" s="108"/>
      <c r="F52" s="108"/>
      <c r="G52" s="108"/>
      <c r="H52" s="107"/>
      <c r="I52" s="107"/>
    </row>
    <row r="53" spans="1:44" ht="12.6" thickBot="1"/>
    <row r="54" spans="1:44" s="6" customFormat="1" ht="14.1" customHeight="1" thickBot="1">
      <c r="B54" s="102">
        <v>2013</v>
      </c>
      <c r="C54" s="103"/>
      <c r="D54" s="102">
        <v>2015</v>
      </c>
      <c r="E54" s="103"/>
      <c r="F54" s="117">
        <v>2016</v>
      </c>
      <c r="G54" s="118"/>
      <c r="H54" s="117">
        <v>2017</v>
      </c>
      <c r="I54" s="118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</row>
    <row r="55" spans="1:44" s="6" customFormat="1" ht="13.8" thickBot="1">
      <c r="A55" s="77" t="s">
        <v>16</v>
      </c>
      <c r="B55" s="44" t="s">
        <v>17</v>
      </c>
      <c r="C55" s="18" t="s">
        <v>18</v>
      </c>
      <c r="D55" s="44" t="s">
        <v>17</v>
      </c>
      <c r="E55" s="18" t="s">
        <v>18</v>
      </c>
      <c r="F55" s="45" t="s">
        <v>17</v>
      </c>
      <c r="G55" s="46" t="s">
        <v>18</v>
      </c>
      <c r="H55" s="45" t="s">
        <v>17</v>
      </c>
      <c r="I55" s="46" t="s">
        <v>18</v>
      </c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</row>
    <row r="56" spans="1:44" s="6" customFormat="1" ht="13.2">
      <c r="A56" s="53" t="s">
        <v>19</v>
      </c>
      <c r="B56" s="49">
        <v>47</v>
      </c>
      <c r="C56" s="48">
        <f>B56/B66</f>
        <v>0.94</v>
      </c>
      <c r="D56" s="50">
        <v>42.7</v>
      </c>
      <c r="E56" s="48">
        <f>D56/D66</f>
        <v>0.89032527105921611</v>
      </c>
      <c r="F56" s="50">
        <v>34</v>
      </c>
      <c r="G56" s="51">
        <f>F56/F66</f>
        <v>0.86075949367088611</v>
      </c>
      <c r="H56" s="50">
        <v>28</v>
      </c>
      <c r="I56" s="51">
        <f>H56/H66</f>
        <v>0.6588235294117647</v>
      </c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</row>
    <row r="57" spans="1:44" s="6" customFormat="1" ht="13.2">
      <c r="A57" s="53" t="s">
        <v>25</v>
      </c>
      <c r="B57" s="56">
        <v>0</v>
      </c>
      <c r="C57" s="55">
        <f>B57/B66</f>
        <v>0</v>
      </c>
      <c r="D57" s="57">
        <v>1.26</v>
      </c>
      <c r="E57" s="55">
        <f>D57/D66</f>
        <v>2.627189324437031E-2</v>
      </c>
      <c r="F57" s="57">
        <v>0</v>
      </c>
      <c r="G57" s="58">
        <f>F57/F66</f>
        <v>0</v>
      </c>
      <c r="H57" s="57">
        <v>0</v>
      </c>
      <c r="I57" s="58">
        <f>H57/H66</f>
        <v>0</v>
      </c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</row>
    <row r="58" spans="1:44" s="6" customFormat="1" ht="13.2">
      <c r="A58" s="53" t="s">
        <v>22</v>
      </c>
      <c r="B58" s="56">
        <v>0</v>
      </c>
      <c r="C58" s="55">
        <f>B58/B66</f>
        <v>0</v>
      </c>
      <c r="D58" s="57">
        <v>0</v>
      </c>
      <c r="E58" s="55">
        <f>D58/D66</f>
        <v>0</v>
      </c>
      <c r="F58" s="57">
        <v>0</v>
      </c>
      <c r="G58" s="58">
        <f>F58/F66</f>
        <v>0</v>
      </c>
      <c r="H58" s="57">
        <v>0</v>
      </c>
      <c r="I58" s="58">
        <f>H58/H66</f>
        <v>0</v>
      </c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</row>
    <row r="59" spans="1:44" s="6" customFormat="1" ht="13.2">
      <c r="A59" s="53" t="s">
        <v>20</v>
      </c>
      <c r="B59" s="56">
        <v>0</v>
      </c>
      <c r="C59" s="55">
        <f>B59/B66</f>
        <v>0</v>
      </c>
      <c r="D59" s="57">
        <v>2</v>
      </c>
      <c r="E59" s="55">
        <f>D59/D66</f>
        <v>4.1701417848206836E-2</v>
      </c>
      <c r="F59" s="57">
        <v>0</v>
      </c>
      <c r="G59" s="58">
        <f>F59/F66</f>
        <v>0</v>
      </c>
      <c r="H59" s="57">
        <v>10</v>
      </c>
      <c r="I59" s="58">
        <f>H59/H66</f>
        <v>0.23529411764705882</v>
      </c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</row>
    <row r="60" spans="1:44" s="6" customFormat="1" ht="13.2">
      <c r="A60" s="53" t="s">
        <v>21</v>
      </c>
      <c r="B60" s="56">
        <v>0</v>
      </c>
      <c r="C60" s="55">
        <f>B60/B66</f>
        <v>0</v>
      </c>
      <c r="D60" s="57">
        <v>0</v>
      </c>
      <c r="E60" s="55">
        <f>D60/D66</f>
        <v>0</v>
      </c>
      <c r="F60" s="57">
        <v>0</v>
      </c>
      <c r="G60" s="58">
        <f>F60/F66</f>
        <v>0</v>
      </c>
      <c r="H60" s="57">
        <v>0</v>
      </c>
      <c r="I60" s="58">
        <f>H60/H66</f>
        <v>0</v>
      </c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</row>
    <row r="61" spans="1:44" s="6" customFormat="1" ht="12.75" customHeight="1">
      <c r="A61" s="59" t="s">
        <v>27</v>
      </c>
      <c r="B61" s="56">
        <v>1</v>
      </c>
      <c r="C61" s="55">
        <f>B61/B66</f>
        <v>0.02</v>
      </c>
      <c r="D61" s="57">
        <v>0</v>
      </c>
      <c r="E61" s="55">
        <f>D61/D66</f>
        <v>0</v>
      </c>
      <c r="F61" s="57">
        <v>3.5</v>
      </c>
      <c r="G61" s="58">
        <f>F61/F66</f>
        <v>8.8607594936708861E-2</v>
      </c>
      <c r="H61" s="57">
        <v>3.5</v>
      </c>
      <c r="I61" s="58">
        <f>H61/H66</f>
        <v>8.2352941176470587E-2</v>
      </c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</row>
    <row r="62" spans="1:44" s="6" customFormat="1" ht="13.2">
      <c r="A62" s="53" t="s">
        <v>30</v>
      </c>
      <c r="B62" s="56">
        <v>0</v>
      </c>
      <c r="C62" s="55">
        <f>B62/B66</f>
        <v>0</v>
      </c>
      <c r="D62" s="57">
        <v>0</v>
      </c>
      <c r="E62" s="55">
        <f>D62/D66</f>
        <v>0</v>
      </c>
      <c r="F62" s="57">
        <v>0</v>
      </c>
      <c r="G62" s="58">
        <f>F62/F66</f>
        <v>0</v>
      </c>
      <c r="H62" s="57">
        <v>0</v>
      </c>
      <c r="I62" s="58">
        <f>H62/H66</f>
        <v>0</v>
      </c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</row>
    <row r="63" spans="1:44" s="6" customFormat="1" ht="13.2">
      <c r="A63" s="53" t="s">
        <v>26</v>
      </c>
      <c r="B63" s="56">
        <v>2</v>
      </c>
      <c r="C63" s="55">
        <f>B63/B66</f>
        <v>0.04</v>
      </c>
      <c r="D63" s="57">
        <v>2</v>
      </c>
      <c r="E63" s="55">
        <f>D63/D66</f>
        <v>4.1701417848206836E-2</v>
      </c>
      <c r="F63" s="57">
        <v>2</v>
      </c>
      <c r="G63" s="58">
        <f>F63/F66</f>
        <v>5.0632911392405063E-2</v>
      </c>
      <c r="H63" s="57">
        <v>1</v>
      </c>
      <c r="I63" s="58">
        <f>H63/H66</f>
        <v>2.3529411764705882E-2</v>
      </c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</row>
    <row r="64" spans="1:44" s="6" customFormat="1" ht="13.2">
      <c r="A64" s="53" t="s">
        <v>24</v>
      </c>
      <c r="B64" s="56">
        <v>0</v>
      </c>
      <c r="C64" s="55">
        <f>B64/B66</f>
        <v>0</v>
      </c>
      <c r="D64" s="57">
        <v>0</v>
      </c>
      <c r="E64" s="55">
        <f>D64/D66</f>
        <v>0</v>
      </c>
      <c r="F64" s="57">
        <v>0</v>
      </c>
      <c r="G64" s="58">
        <f>F64/F66</f>
        <v>0</v>
      </c>
      <c r="H64" s="57">
        <v>0</v>
      </c>
      <c r="I64" s="58">
        <f>H64/H66</f>
        <v>0</v>
      </c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</row>
    <row r="65" spans="1:44" s="6" customFormat="1" ht="13.2">
      <c r="A65" s="53" t="s">
        <v>23</v>
      </c>
      <c r="B65" s="56">
        <v>0</v>
      </c>
      <c r="C65" s="55">
        <f>B65/B66</f>
        <v>0</v>
      </c>
      <c r="D65" s="57">
        <v>0</v>
      </c>
      <c r="E65" s="55">
        <f>D65/D66</f>
        <v>0</v>
      </c>
      <c r="F65" s="57">
        <v>0</v>
      </c>
      <c r="G65" s="58">
        <f>F65/F66</f>
        <v>0</v>
      </c>
      <c r="H65" s="57">
        <v>0</v>
      </c>
      <c r="I65" s="58">
        <f>H65/H66</f>
        <v>0</v>
      </c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</row>
    <row r="66" spans="1:44" s="6" customFormat="1" ht="13.8" thickBot="1">
      <c r="A66" s="53" t="s">
        <v>28</v>
      </c>
      <c r="B66" s="78">
        <f t="shared" ref="B66:G66" si="0">SUM(B56:B65)</f>
        <v>50</v>
      </c>
      <c r="C66" s="79">
        <f t="shared" si="0"/>
        <v>1</v>
      </c>
      <c r="D66" s="78">
        <f t="shared" si="0"/>
        <v>47.96</v>
      </c>
      <c r="E66" s="79">
        <f t="shared" si="0"/>
        <v>1</v>
      </c>
      <c r="F66" s="80">
        <f t="shared" si="0"/>
        <v>39.5</v>
      </c>
      <c r="G66" s="81">
        <f t="shared" si="0"/>
        <v>1</v>
      </c>
      <c r="H66" s="80">
        <f>SUM(H56:H65)</f>
        <v>42.5</v>
      </c>
      <c r="I66" s="81">
        <f>SUM(I56:I65)</f>
        <v>1</v>
      </c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s="6" customFormat="1" ht="13.2">
      <c r="A67" s="60"/>
      <c r="B67" s="61"/>
      <c r="C67" s="62"/>
      <c r="D67" s="63"/>
      <c r="E67" s="52"/>
      <c r="F67" s="63"/>
      <c r="G67" s="52"/>
      <c r="H67" s="52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s="6" customFormat="1" ht="13.2">
      <c r="A68" s="60"/>
      <c r="B68" s="61"/>
      <c r="C68" s="62"/>
      <c r="D68" s="63"/>
      <c r="E68" s="52"/>
      <c r="F68" s="63"/>
      <c r="G68" s="52"/>
      <c r="H68" s="52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s="6" customFormat="1" ht="13.2">
      <c r="A69" s="60"/>
      <c r="B69" s="61"/>
      <c r="C69" s="62"/>
      <c r="D69" s="63"/>
      <c r="E69" s="52"/>
      <c r="F69" s="63"/>
      <c r="G69" s="52"/>
      <c r="H69" s="52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</row>
    <row r="70" spans="1:44" s="6" customFormat="1" ht="13.2">
      <c r="A70" s="60"/>
      <c r="B70" s="61"/>
      <c r="C70" s="62"/>
      <c r="D70" s="63"/>
      <c r="E70" s="52"/>
      <c r="F70" s="63"/>
      <c r="G70" s="52"/>
      <c r="H70" s="52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</row>
    <row r="71" spans="1:44" s="6" customFormat="1" ht="13.2">
      <c r="A71" s="60"/>
      <c r="B71" s="61"/>
      <c r="C71" s="62"/>
      <c r="D71" s="63"/>
      <c r="E71" s="52"/>
      <c r="F71" s="63"/>
      <c r="G71" s="52"/>
      <c r="H71" s="52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</row>
    <row r="72" spans="1:44" s="6" customFormat="1" ht="13.2">
      <c r="A72" s="60"/>
      <c r="B72" s="61"/>
      <c r="C72" s="62"/>
      <c r="D72" s="63"/>
      <c r="E72" s="52"/>
      <c r="F72" s="63"/>
      <c r="G72" s="52"/>
      <c r="H72" s="52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</row>
    <row r="84" spans="1:42" ht="18.75" customHeight="1"/>
    <row r="85" spans="1:42" ht="41.1" customHeight="1">
      <c r="A85" s="64"/>
      <c r="B85" s="99" t="s">
        <v>32</v>
      </c>
      <c r="C85" s="99"/>
      <c r="D85" s="99"/>
      <c r="E85" s="99"/>
      <c r="F85" s="99"/>
      <c r="G85" s="64"/>
      <c r="H85" s="65"/>
      <c r="I85" s="65"/>
    </row>
    <row r="86" spans="1:42" ht="12.6" thickBot="1"/>
    <row r="87" spans="1:42" s="6" customFormat="1" ht="13.8" thickBot="1">
      <c r="D87" s="66">
        <v>2013</v>
      </c>
      <c r="E87" s="66">
        <v>2015</v>
      </c>
      <c r="F87" s="66">
        <v>2016</v>
      </c>
      <c r="G87" s="66">
        <v>2017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</row>
    <row r="88" spans="1:42" s="6" customFormat="1" ht="13.2">
      <c r="B88" s="53" t="s">
        <v>25</v>
      </c>
      <c r="C88" s="67"/>
      <c r="D88" s="68">
        <v>3</v>
      </c>
      <c r="E88" s="69">
        <v>4</v>
      </c>
      <c r="F88" s="68">
        <v>2</v>
      </c>
      <c r="G88" s="68">
        <v>0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</row>
    <row r="89" spans="1:42" s="6" customFormat="1" ht="13.2">
      <c r="B89" s="53" t="s">
        <v>22</v>
      </c>
      <c r="C89" s="70"/>
      <c r="D89" s="71">
        <v>0</v>
      </c>
      <c r="E89" s="72">
        <v>1</v>
      </c>
      <c r="F89" s="71">
        <v>0</v>
      </c>
      <c r="G89" s="71">
        <v>0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</row>
    <row r="90" spans="1:42" s="6" customFormat="1" ht="13.2">
      <c r="B90" s="53" t="s">
        <v>20</v>
      </c>
      <c r="C90" s="70"/>
      <c r="D90" s="71">
        <v>3</v>
      </c>
      <c r="E90" s="72">
        <v>5</v>
      </c>
      <c r="F90" s="71">
        <v>1</v>
      </c>
      <c r="G90" s="71">
        <v>1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</row>
    <row r="91" spans="1:42" s="6" customFormat="1" ht="13.2">
      <c r="B91" s="53" t="s">
        <v>21</v>
      </c>
      <c r="C91" s="70"/>
      <c r="D91" s="71">
        <v>2</v>
      </c>
      <c r="E91" s="72">
        <v>3</v>
      </c>
      <c r="F91" s="71">
        <v>0</v>
      </c>
      <c r="G91" s="71">
        <v>1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</row>
    <row r="92" spans="1:42" s="6" customFormat="1" ht="12.75" customHeight="1">
      <c r="B92" s="59" t="s">
        <v>27</v>
      </c>
      <c r="C92" s="70"/>
      <c r="D92" s="71">
        <v>4</v>
      </c>
      <c r="E92" s="72">
        <v>7</v>
      </c>
      <c r="F92" s="71">
        <v>3</v>
      </c>
      <c r="G92" s="71">
        <v>2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</row>
    <row r="93" spans="1:42" s="6" customFormat="1" ht="12.75" customHeight="1">
      <c r="B93" s="59" t="s">
        <v>30</v>
      </c>
      <c r="C93" s="70"/>
      <c r="D93" s="71">
        <v>1</v>
      </c>
      <c r="E93" s="72">
        <v>3</v>
      </c>
      <c r="F93" s="71">
        <v>0</v>
      </c>
      <c r="G93" s="71">
        <v>2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</row>
    <row r="94" spans="1:42" s="6" customFormat="1" ht="15" customHeight="1">
      <c r="B94" s="53" t="s">
        <v>31</v>
      </c>
      <c r="C94" s="70"/>
      <c r="D94" s="71">
        <v>7</v>
      </c>
      <c r="E94" s="72">
        <v>10</v>
      </c>
      <c r="F94" s="71">
        <v>7</v>
      </c>
      <c r="G94" s="71">
        <v>5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</row>
    <row r="95" spans="1:42" s="6" customFormat="1" ht="15" customHeight="1">
      <c r="B95" s="53" t="s">
        <v>24</v>
      </c>
      <c r="C95" s="70"/>
      <c r="D95" s="71">
        <v>1</v>
      </c>
      <c r="E95" s="72">
        <v>1</v>
      </c>
      <c r="F95" s="71">
        <v>0</v>
      </c>
      <c r="G95" s="71">
        <v>1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</row>
    <row r="96" spans="1:42" s="6" customFormat="1" ht="13.8" thickBot="1">
      <c r="B96" s="53" t="s">
        <v>23</v>
      </c>
      <c r="C96" s="67"/>
      <c r="D96" s="73">
        <v>0</v>
      </c>
      <c r="E96" s="74">
        <v>1</v>
      </c>
      <c r="F96" s="73">
        <v>0</v>
      </c>
      <c r="G96" s="73">
        <v>0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</row>
    <row r="99" spans="2:63" ht="18.75" customHeight="1">
      <c r="B99" s="99" t="s">
        <v>33</v>
      </c>
      <c r="C99" s="99"/>
      <c r="D99" s="99"/>
      <c r="E99" s="99"/>
      <c r="F99" s="99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2:63"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2:63" ht="13.2">
      <c r="C101" s="75">
        <v>19.8</v>
      </c>
      <c r="D101" s="60" t="s">
        <v>34</v>
      </c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2:63" ht="13.2">
      <c r="C102" s="76">
        <v>35.9</v>
      </c>
      <c r="D102" s="60" t="s">
        <v>35</v>
      </c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mergeCells count="14">
    <mergeCell ref="B99:F99"/>
    <mergeCell ref="I12:J12"/>
    <mergeCell ref="A52:I52"/>
    <mergeCell ref="B54:C54"/>
    <mergeCell ref="D54:E54"/>
    <mergeCell ref="F54:G54"/>
    <mergeCell ref="B85:F85"/>
    <mergeCell ref="H54:I54"/>
    <mergeCell ref="A2:I2"/>
    <mergeCell ref="A3:I3"/>
    <mergeCell ref="A10:I10"/>
    <mergeCell ref="A11:G11"/>
    <mergeCell ref="B12:D12"/>
    <mergeCell ref="E12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Sun State</vt:lpstr>
      <vt:lpstr>Capitol Complex</vt:lpstr>
      <vt:lpstr>'Sun State'!Print_Area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Madlen Dodova</cp:lastModifiedBy>
  <cp:lastPrinted>2010-08-25T22:27:50Z</cp:lastPrinted>
  <dcterms:created xsi:type="dcterms:W3CDTF">2001-08-06T22:27:45Z</dcterms:created>
  <dcterms:modified xsi:type="dcterms:W3CDTF">2024-10-10T22:06:44Z</dcterms:modified>
</cp:coreProperties>
</file>