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ate1904="1"/>
  <mc:AlternateContent xmlns:mc="http://schemas.openxmlformats.org/markup-compatibility/2006">
    <mc:Choice Requires="x15">
      <x15ac:absPath xmlns:x15ac="http://schemas.microsoft.com/office/spreadsheetml/2010/11/ac" url="C:\Users\224212\Desktop\10.3\"/>
    </mc:Choice>
  </mc:AlternateContent>
  <bookViews>
    <workbookView xWindow="0" yWindow="0" windowWidth="23040" windowHeight="9192"/>
  </bookViews>
  <sheets>
    <sheet name="Arts" sheetId="1" r:id="rId1"/>
  </sheets>
  <definedNames>
    <definedName name="_xlnm.Print_Area" localSheetId="0">Arts!$A$1:$I$104</definedName>
  </definedNames>
  <calcPr calcId="162913"/>
</workbook>
</file>

<file path=xl/calcChain.xml><?xml version="1.0" encoding="utf-8"?>
<calcChain xmlns="http://schemas.openxmlformats.org/spreadsheetml/2006/main">
  <c r="G20" i="1" l="1"/>
  <c r="D20" i="1"/>
  <c r="G19" i="1" l="1"/>
  <c r="D19" i="1"/>
  <c r="D17" i="1"/>
  <c r="F65" i="1" l="1"/>
  <c r="G58" i="1" s="1"/>
  <c r="G17" i="1"/>
  <c r="D65" i="1"/>
  <c r="E60" i="1" s="1"/>
  <c r="D16" i="1"/>
  <c r="G16" i="1"/>
  <c r="G15" i="1"/>
  <c r="D15" i="1"/>
  <c r="C65" i="1"/>
  <c r="G57" i="1"/>
  <c r="G56" i="1" l="1"/>
  <c r="G62" i="1"/>
  <c r="G60" i="1"/>
  <c r="G64" i="1"/>
  <c r="G59" i="1"/>
  <c r="E59" i="1"/>
  <c r="G63" i="1"/>
  <c r="G55" i="1"/>
  <c r="G65" i="1" s="1"/>
  <c r="G61" i="1"/>
  <c r="E64" i="1"/>
  <c r="E63" i="1"/>
  <c r="E61" i="1"/>
  <c r="E56" i="1"/>
  <c r="E62" i="1"/>
  <c r="E58" i="1"/>
  <c r="E57" i="1"/>
  <c r="E55" i="1"/>
  <c r="E65" i="1" l="1"/>
</calcChain>
</file>

<file path=xl/sharedStrings.xml><?xml version="1.0" encoding="utf-8"?>
<sst xmlns="http://schemas.openxmlformats.org/spreadsheetml/2006/main" count="70" uniqueCount="41">
  <si>
    <t>SOV</t>
  </si>
  <si>
    <t>Bus</t>
  </si>
  <si>
    <t>Carpool</t>
  </si>
  <si>
    <t>Bicycle</t>
  </si>
  <si>
    <t>Walk</t>
  </si>
  <si>
    <t>Vanpool</t>
  </si>
  <si>
    <t>TOTAL</t>
  </si>
  <si>
    <t>Mode</t>
  </si>
  <si>
    <t>Trips/Week</t>
  </si>
  <si>
    <t>% Trips</t>
  </si>
  <si>
    <t>SOV Trip Rate</t>
  </si>
  <si>
    <t>Goal</t>
  </si>
  <si>
    <t>Actual</t>
  </si>
  <si>
    <t>SOV Miles Traveled Rate</t>
  </si>
  <si>
    <t>Survey Year</t>
  </si>
  <si>
    <t>Response Rate</t>
  </si>
  <si>
    <t>CWW</t>
  </si>
  <si>
    <t>SOV Trip Actual</t>
  </si>
  <si>
    <t>SOVMT Actual</t>
  </si>
  <si>
    <t>% Change</t>
  </si>
  <si>
    <t>AFV</t>
  </si>
  <si>
    <t>Achieved</t>
  </si>
  <si>
    <t>Goal?</t>
  </si>
  <si>
    <t>Number and Percentage of Commute Trips/Week by Mode</t>
  </si>
  <si>
    <t>All State Employees</t>
  </si>
  <si>
    <t>Annual TRP Goals (as Established by Maricopa County) and Actuals</t>
  </si>
  <si>
    <t>Telework</t>
  </si>
  <si>
    <t>Light Rail</t>
  </si>
  <si>
    <t>Arts, Commission on the - West Roosevelt</t>
  </si>
  <si>
    <t>Number of Employees Interested in an Alternate Mode</t>
  </si>
  <si>
    <t>NO</t>
  </si>
  <si>
    <t>Average Commute Distance and Time</t>
  </si>
  <si>
    <t>miles traveled each trip one-way</t>
  </si>
  <si>
    <t>minutes traveled each trip one-way</t>
  </si>
  <si>
    <t>*Survey was not conducted in 2014.</t>
  </si>
  <si>
    <t>Travel Reduction Results from Annual Travel Reduction Survey</t>
  </si>
  <si>
    <t xml:space="preserve">                                                                        -  </t>
  </si>
  <si>
    <t>YES</t>
  </si>
  <si>
    <t>**</t>
  </si>
  <si>
    <t>** Not enough surveys for a valid sample in 2022</t>
  </si>
  <si>
    <t>Bus/ Light Rail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</si>
</sst>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0.0%"/>
  </numFmts>
  <fonts count="21">
    <font>
      <sz val="9"/>
      <name val="Geneva"/>
    </font>
    <font>
      <sz val="9"/>
      <name val="Geneva"/>
    </font>
    <font>
      <sz val="11"/>
      <name val="Times New Roman"/>
      <family val="1"/>
    </font>
    <font>
      <sz val="11"/>
      <color indexed="9"/>
      <name val="Times New Roman"/>
      <family val="1"/>
    </font>
    <font>
      <sz val="9"/>
      <name val="Times New Roman"/>
      <family val="1"/>
    </font>
    <font>
      <sz val="9"/>
      <color indexed="9"/>
      <name val="Times New Roman"/>
      <family val="1"/>
    </font>
    <font>
      <b/>
      <sz val="18"/>
      <name val="Times New Roman"/>
      <family val="1"/>
    </font>
    <font>
      <b/>
      <sz val="18"/>
      <color indexed="9"/>
      <name val="Times New Roman"/>
      <family val="1"/>
    </font>
    <font>
      <b/>
      <sz val="12"/>
      <name val="Times New Roman"/>
      <family val="1"/>
    </font>
    <font>
      <sz val="10"/>
      <name val="Times New Roman"/>
      <family val="1"/>
    </font>
    <font>
      <b/>
      <sz val="11"/>
      <name val="Times New Roman"/>
      <family val="1"/>
    </font>
    <font>
      <i/>
      <sz val="10"/>
      <name val="Times New Roman"/>
      <family val="1"/>
    </font>
    <font>
      <b/>
      <sz val="14"/>
      <color indexed="8"/>
      <name val="Times New Roman"/>
      <family val="1"/>
    </font>
    <font>
      <b/>
      <sz val="14"/>
      <name val="Times New Roman"/>
      <family val="1"/>
    </font>
    <font>
      <b/>
      <sz val="9"/>
      <name val="Times New Roman"/>
      <family val="1"/>
    </font>
    <font>
      <b/>
      <sz val="11"/>
      <color indexed="9"/>
      <name val="Times New Roman"/>
      <family val="1"/>
    </font>
    <font>
      <b/>
      <sz val="9"/>
      <color indexed="9"/>
      <name val="Times New Roman"/>
      <family val="1"/>
    </font>
    <font>
      <sz val="10"/>
      <color indexed="9"/>
      <name val="Times New Roman"/>
      <family val="1"/>
    </font>
    <font>
      <sz val="10"/>
      <color indexed="8"/>
      <name val="Times New Roman"/>
      <family val="1"/>
    </font>
    <font>
      <sz val="11"/>
      <color rgb="FF000000"/>
      <name val="Times New Roman"/>
      <family val="1"/>
    </font>
    <font>
      <b/>
      <sz val="11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7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7" fillId="0" borderId="0" xfId="0" applyFont="1" applyAlignment="1">
      <alignment horizontal="center"/>
    </xf>
    <xf numFmtId="0" fontId="9" fillId="0" borderId="0" xfId="0" applyFont="1"/>
    <xf numFmtId="0" fontId="10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9" fontId="2" fillId="0" borderId="3" xfId="2" applyFont="1" applyBorder="1"/>
    <xf numFmtId="9" fontId="11" fillId="0" borderId="0" xfId="2" applyFont="1" applyBorder="1"/>
    <xf numFmtId="0" fontId="13" fillId="0" borderId="0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6" xfId="0" applyFont="1" applyBorder="1" applyAlignment="1">
      <alignment horizontal="center"/>
    </xf>
    <xf numFmtId="0" fontId="15" fillId="0" borderId="0" xfId="0" applyFont="1"/>
    <xf numFmtId="0" fontId="2" fillId="0" borderId="7" xfId="0" applyFont="1" applyBorder="1" applyAlignment="1">
      <alignment horizontal="center"/>
    </xf>
    <xf numFmtId="164" fontId="2" fillId="0" borderId="8" xfId="2" applyNumberFormat="1" applyFont="1" applyBorder="1" applyAlignment="1">
      <alignment horizontal="center"/>
    </xf>
    <xf numFmtId="2" fontId="16" fillId="0" borderId="0" xfId="0" applyNumberFormat="1" applyFont="1"/>
    <xf numFmtId="0" fontId="16" fillId="0" borderId="0" xfId="0" applyFont="1"/>
    <xf numFmtId="2" fontId="5" fillId="0" borderId="0" xfId="0" applyNumberFormat="1" applyFont="1"/>
    <xf numFmtId="0" fontId="17" fillId="0" borderId="0" xfId="0" applyFont="1"/>
    <xf numFmtId="0" fontId="9" fillId="0" borderId="9" xfId="0" applyFont="1" applyBorder="1" applyAlignment="1">
      <alignment horizontal="center"/>
    </xf>
    <xf numFmtId="3" fontId="9" fillId="0" borderId="10" xfId="1" applyNumberFormat="1" applyFont="1" applyFill="1" applyBorder="1"/>
    <xf numFmtId="164" fontId="17" fillId="0" borderId="0" xfId="0" applyNumberFormat="1" applyFont="1" applyBorder="1"/>
    <xf numFmtId="0" fontId="9" fillId="0" borderId="7" xfId="0" applyFont="1" applyBorder="1"/>
    <xf numFmtId="3" fontId="9" fillId="0" borderId="12" xfId="1" applyNumberFormat="1" applyFont="1" applyFill="1" applyBorder="1"/>
    <xf numFmtId="0" fontId="9" fillId="0" borderId="7" xfId="0" applyFont="1" applyBorder="1" applyAlignment="1">
      <alignment wrapText="1"/>
    </xf>
    <xf numFmtId="0" fontId="9" fillId="0" borderId="0" xfId="0" applyFont="1" applyBorder="1"/>
    <xf numFmtId="3" fontId="9" fillId="0" borderId="0" xfId="0" applyNumberFormat="1" applyFont="1" applyBorder="1"/>
    <xf numFmtId="164" fontId="9" fillId="0" borderId="0" xfId="2" applyNumberFormat="1" applyFont="1" applyBorder="1"/>
    <xf numFmtId="3" fontId="17" fillId="0" borderId="0" xfId="0" applyNumberFormat="1" applyFont="1" applyBorder="1"/>
    <xf numFmtId="0" fontId="13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9" fillId="0" borderId="1" xfId="0" applyFont="1" applyBorder="1" applyAlignment="1">
      <alignment horizontal="center"/>
    </xf>
    <xf numFmtId="1" fontId="9" fillId="0" borderId="14" xfId="2" applyNumberFormat="1" applyFont="1" applyBorder="1"/>
    <xf numFmtId="1" fontId="9" fillId="0" borderId="15" xfId="2" applyNumberFormat="1" applyFont="1" applyBorder="1" applyAlignment="1">
      <alignment horizontal="center"/>
    </xf>
    <xf numFmtId="1" fontId="9" fillId="0" borderId="16" xfId="2" applyNumberFormat="1" applyFont="1" applyBorder="1"/>
    <xf numFmtId="1" fontId="9" fillId="0" borderId="17" xfId="2" applyNumberFormat="1" applyFont="1" applyBorder="1" applyAlignment="1">
      <alignment horizontal="center"/>
    </xf>
    <xf numFmtId="1" fontId="9" fillId="0" borderId="6" xfId="2" applyNumberFormat="1" applyFont="1" applyBorder="1" applyAlignment="1">
      <alignment horizontal="center"/>
    </xf>
    <xf numFmtId="0" fontId="9" fillId="0" borderId="16" xfId="0" applyFont="1" applyBorder="1" applyAlignment="1">
      <alignment horizontal="center"/>
    </xf>
    <xf numFmtId="0" fontId="9" fillId="0" borderId="14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3" fontId="18" fillId="0" borderId="18" xfId="0" applyNumberFormat="1" applyFont="1" applyBorder="1"/>
    <xf numFmtId="164" fontId="18" fillId="0" borderId="19" xfId="2" applyNumberFormat="1" applyFont="1" applyBorder="1"/>
    <xf numFmtId="164" fontId="2" fillId="0" borderId="0" xfId="2" applyNumberFormat="1" applyFont="1" applyAlignment="1">
      <alignment horizontal="center"/>
    </xf>
    <xf numFmtId="0" fontId="2" fillId="0" borderId="20" xfId="0" applyFont="1" applyBorder="1" applyAlignment="1">
      <alignment horizontal="center"/>
    </xf>
    <xf numFmtId="9" fontId="2" fillId="0" borderId="21" xfId="2" applyFont="1" applyBorder="1"/>
    <xf numFmtId="0" fontId="2" fillId="0" borderId="24" xfId="0" applyFont="1" applyBorder="1" applyAlignment="1">
      <alignment horizontal="center" vertical="top"/>
    </xf>
    <xf numFmtId="0" fontId="2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10" fillId="0" borderId="28" xfId="0" applyFont="1" applyBorder="1" applyAlignment="1">
      <alignment horizontal="center"/>
    </xf>
    <xf numFmtId="0" fontId="10" fillId="0" borderId="29" xfId="0" applyFont="1" applyBorder="1" applyAlignment="1">
      <alignment horizontal="center"/>
    </xf>
    <xf numFmtId="0" fontId="9" fillId="0" borderId="30" xfId="0" applyFont="1" applyBorder="1" applyAlignment="1">
      <alignment horizontal="center"/>
    </xf>
    <xf numFmtId="0" fontId="10" fillId="0" borderId="31" xfId="0" applyFont="1" applyBorder="1" applyAlignment="1">
      <alignment horizontal="center"/>
    </xf>
    <xf numFmtId="164" fontId="10" fillId="0" borderId="32" xfId="2" applyNumberFormat="1" applyFont="1" applyBorder="1" applyAlignment="1">
      <alignment horizontal="center"/>
    </xf>
    <xf numFmtId="164" fontId="10" fillId="0" borderId="33" xfId="2" applyNumberFormat="1" applyFont="1" applyBorder="1" applyAlignment="1">
      <alignment horizontal="center"/>
    </xf>
    <xf numFmtId="164" fontId="10" fillId="0" borderId="34" xfId="2" applyNumberFormat="1" applyFont="1" applyBorder="1" applyAlignment="1">
      <alignment horizontal="center"/>
    </xf>
    <xf numFmtId="164" fontId="10" fillId="0" borderId="35" xfId="2" applyNumberFormat="1" applyFont="1" applyBorder="1" applyAlignment="1">
      <alignment horizontal="center"/>
    </xf>
    <xf numFmtId="164" fontId="2" fillId="0" borderId="36" xfId="2" applyNumberFormat="1" applyFont="1" applyBorder="1" applyAlignment="1">
      <alignment horizontal="center"/>
    </xf>
    <xf numFmtId="0" fontId="10" fillId="0" borderId="37" xfId="0" applyFont="1" applyBorder="1" applyAlignment="1">
      <alignment horizontal="center" vertical="top"/>
    </xf>
    <xf numFmtId="164" fontId="2" fillId="0" borderId="12" xfId="2" applyNumberFormat="1" applyFont="1" applyBorder="1" applyAlignment="1">
      <alignment horizontal="center"/>
    </xf>
    <xf numFmtId="0" fontId="10" fillId="0" borderId="27" xfId="0" applyFont="1" applyBorder="1" applyAlignment="1">
      <alignment horizontal="center"/>
    </xf>
    <xf numFmtId="0" fontId="9" fillId="0" borderId="39" xfId="0" applyFont="1" applyBorder="1" applyAlignment="1">
      <alignment horizontal="center"/>
    </xf>
    <xf numFmtId="164" fontId="9" fillId="0" borderId="40" xfId="2" applyNumberFormat="1" applyFont="1" applyBorder="1"/>
    <xf numFmtId="164" fontId="9" fillId="0" borderId="21" xfId="2" applyNumberFormat="1" applyFont="1" applyBorder="1"/>
    <xf numFmtId="164" fontId="18" fillId="0" borderId="41" xfId="2" applyNumberFormat="1" applyFont="1" applyBorder="1"/>
    <xf numFmtId="0" fontId="9" fillId="0" borderId="38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164" fontId="9" fillId="0" borderId="8" xfId="2" applyNumberFormat="1" applyFont="1" applyBorder="1"/>
    <xf numFmtId="3" fontId="18" fillId="0" borderId="0" xfId="0" applyNumberFormat="1" applyFont="1" applyBorder="1"/>
    <xf numFmtId="164" fontId="18" fillId="0" borderId="0" xfId="2" applyNumberFormat="1" applyFont="1" applyBorder="1"/>
    <xf numFmtId="9" fontId="2" fillId="0" borderId="13" xfId="0" applyNumberFormat="1" applyFont="1" applyBorder="1"/>
    <xf numFmtId="164" fontId="19" fillId="0" borderId="0" xfId="0" applyNumberFormat="1" applyFont="1" applyAlignment="1">
      <alignment horizontal="center" vertical="center" wrapText="1"/>
    </xf>
    <xf numFmtId="9" fontId="2" fillId="0" borderId="10" xfId="0" applyNumberFormat="1" applyFont="1" applyBorder="1"/>
    <xf numFmtId="0" fontId="2" fillId="0" borderId="37" xfId="0" applyFont="1" applyBorder="1" applyAlignment="1">
      <alignment horizontal="center" vertical="top"/>
    </xf>
    <xf numFmtId="164" fontId="2" fillId="0" borderId="32" xfId="2" applyNumberFormat="1" applyFont="1" applyBorder="1" applyAlignment="1">
      <alignment horizontal="center"/>
    </xf>
    <xf numFmtId="164" fontId="2" fillId="0" borderId="33" xfId="2" applyNumberFormat="1" applyFont="1" applyBorder="1" applyAlignment="1">
      <alignment horizontal="center"/>
    </xf>
    <xf numFmtId="164" fontId="2" fillId="0" borderId="34" xfId="2" applyNumberFormat="1" applyFont="1" applyBorder="1" applyAlignment="1">
      <alignment horizontal="center"/>
    </xf>
    <xf numFmtId="164" fontId="2" fillId="0" borderId="35" xfId="2" applyNumberFormat="1" applyFont="1" applyBorder="1" applyAlignment="1">
      <alignment horizontal="center"/>
    </xf>
    <xf numFmtId="10" fontId="20" fillId="0" borderId="0" xfId="0" applyNumberFormat="1" applyFont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10" fontId="19" fillId="0" borderId="0" xfId="0" applyNumberFormat="1" applyFont="1" applyAlignment="1">
      <alignment horizontal="center" vertical="center" wrapText="1"/>
    </xf>
    <xf numFmtId="0" fontId="9" fillId="0" borderId="9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13" fillId="0" borderId="0" xfId="0" applyFont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9" fillId="0" borderId="20" xfId="0" applyFont="1" applyBorder="1" applyAlignment="1">
      <alignment horizontal="center"/>
    </xf>
    <xf numFmtId="0" fontId="9" fillId="0" borderId="22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4" fillId="0" borderId="0" xfId="0" applyFont="1" applyAlignment="1"/>
    <xf numFmtId="0" fontId="13" fillId="0" borderId="0" xfId="0" applyFont="1" applyAlignment="1">
      <alignment horizontal="center"/>
    </xf>
    <xf numFmtId="0" fontId="10" fillId="0" borderId="20" xfId="0" applyFont="1" applyBorder="1" applyAlignment="1">
      <alignment horizontal="center"/>
    </xf>
    <xf numFmtId="0" fontId="10" fillId="0" borderId="22" xfId="0" applyFont="1" applyBorder="1" applyAlignment="1">
      <alignment horizontal="center"/>
    </xf>
    <xf numFmtId="0" fontId="10" fillId="0" borderId="23" xfId="0" applyFont="1" applyBorder="1" applyAlignment="1">
      <alignment horizontal="center"/>
    </xf>
    <xf numFmtId="0" fontId="14" fillId="0" borderId="22" xfId="0" applyFont="1" applyBorder="1"/>
    <xf numFmtId="0" fontId="14" fillId="0" borderId="23" xfId="0" applyFont="1" applyBorder="1"/>
    <xf numFmtId="0" fontId="13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9" fontId="2" fillId="0" borderId="0" xfId="0" applyNumberFormat="1" applyFont="1" applyBorder="1"/>
    <xf numFmtId="9" fontId="10" fillId="0" borderId="0" xfId="0" applyNumberFormat="1" applyFont="1" applyBorder="1"/>
    <xf numFmtId="9" fontId="10" fillId="0" borderId="6" xfId="0" applyNumberFormat="1" applyFont="1" applyBorder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r>
              <a:rPr lang="en-US"/>
              <a:t>Percentage of Non-SOV Trips by Alternate Mode</a:t>
            </a:r>
          </a:p>
        </c:rich>
      </c:tx>
      <c:layout>
        <c:manualLayout>
          <c:xMode val="edge"/>
          <c:yMode val="edge"/>
          <c:x val="0.18181838898044722"/>
          <c:y val="3.728813559322034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0034355598027778E-2"/>
          <c:y val="0.1627121337263866"/>
          <c:w val="0.87478632442840476"/>
          <c:h val="0.6338993543090477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Arts!$B$53</c:f>
              <c:strCache>
                <c:ptCount val="1"/>
                <c:pt idx="0">
                  <c:v>2019</c:v>
                </c:pt>
              </c:strCache>
            </c:strRef>
          </c:tx>
          <c:invertIfNegative val="0"/>
          <c:cat>
            <c:strRef>
              <c:f>Arts!$A$56:$A$64</c:f>
              <c:strCache>
                <c:ptCount val="9"/>
                <c:pt idx="0">
                  <c:v>AFV</c:v>
                </c:pt>
                <c:pt idx="1">
                  <c:v>Bicycle</c:v>
                </c:pt>
                <c:pt idx="2">
                  <c:v>Bus</c:v>
                </c:pt>
                <c:pt idx="3">
                  <c:v>Carpool</c:v>
                </c:pt>
                <c:pt idx="4">
                  <c:v>CWW</c:v>
                </c:pt>
                <c:pt idx="5">
                  <c:v>Light Rail</c:v>
                </c:pt>
                <c:pt idx="6">
                  <c:v>Telework</c:v>
                </c:pt>
                <c:pt idx="7">
                  <c:v>Vanpool</c:v>
                </c:pt>
                <c:pt idx="8">
                  <c:v>Walk</c:v>
                </c:pt>
              </c:strCache>
            </c:strRef>
          </c:cat>
          <c:val>
            <c:numRef>
              <c:f>Arts!$C$56:$C$64</c:f>
              <c:numCache>
                <c:formatCode>0.0%</c:formatCode>
                <c:ptCount val="9"/>
                <c:pt idx="0">
                  <c:v>0</c:v>
                </c:pt>
                <c:pt idx="1">
                  <c:v>4.48E-2</c:v>
                </c:pt>
                <c:pt idx="2">
                  <c:v>0</c:v>
                </c:pt>
                <c:pt idx="3">
                  <c:v>0.1045</c:v>
                </c:pt>
                <c:pt idx="4">
                  <c:v>2.9899999999999999E-2</c:v>
                </c:pt>
                <c:pt idx="5">
                  <c:v>7.46E-2</c:v>
                </c:pt>
                <c:pt idx="6">
                  <c:v>5.9700000000000003E-2</c:v>
                </c:pt>
                <c:pt idx="7">
                  <c:v>0</c:v>
                </c:pt>
                <c:pt idx="8">
                  <c:v>7.46E-2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810-4749-8305-3FCE97250345}"/>
            </c:ext>
          </c:extLst>
        </c:ser>
        <c:ser>
          <c:idx val="5"/>
          <c:order val="1"/>
          <c:tx>
            <c:strRef>
              <c:f>Arts!$D$53</c:f>
              <c:strCache>
                <c:ptCount val="1"/>
                <c:pt idx="0">
                  <c:v>2020</c:v>
                </c:pt>
              </c:strCache>
            </c:strRef>
          </c:tx>
          <c:invertIfNegative val="0"/>
          <c:cat>
            <c:strRef>
              <c:f>Arts!$A$56:$A$64</c:f>
              <c:strCache>
                <c:ptCount val="9"/>
                <c:pt idx="0">
                  <c:v>AFV</c:v>
                </c:pt>
                <c:pt idx="1">
                  <c:v>Bicycle</c:v>
                </c:pt>
                <c:pt idx="2">
                  <c:v>Bus</c:v>
                </c:pt>
                <c:pt idx="3">
                  <c:v>Carpool</c:v>
                </c:pt>
                <c:pt idx="4">
                  <c:v>CWW</c:v>
                </c:pt>
                <c:pt idx="5">
                  <c:v>Light Rail</c:v>
                </c:pt>
                <c:pt idx="6">
                  <c:v>Telework</c:v>
                </c:pt>
                <c:pt idx="7">
                  <c:v>Vanpool</c:v>
                </c:pt>
                <c:pt idx="8">
                  <c:v>Walk</c:v>
                </c:pt>
              </c:strCache>
            </c:strRef>
          </c:cat>
          <c:val>
            <c:numRef>
              <c:f>Arts!$E$56:$E$64</c:f>
              <c:numCache>
                <c:formatCode>0.0%</c:formatCode>
                <c:ptCount val="9"/>
                <c:pt idx="0">
                  <c:v>0</c:v>
                </c:pt>
                <c:pt idx="1">
                  <c:v>3.3333333333333333E-2</c:v>
                </c:pt>
                <c:pt idx="2">
                  <c:v>0</c:v>
                </c:pt>
                <c:pt idx="3">
                  <c:v>6.6666666666666666E-2</c:v>
                </c:pt>
                <c:pt idx="4">
                  <c:v>0</c:v>
                </c:pt>
                <c:pt idx="5">
                  <c:v>6.6666666666666666E-2</c:v>
                </c:pt>
                <c:pt idx="6">
                  <c:v>8.3333333333333329E-2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810-4749-8305-3FCE97250345}"/>
            </c:ext>
          </c:extLst>
        </c:ser>
        <c:ser>
          <c:idx val="0"/>
          <c:order val="2"/>
          <c:tx>
            <c:strRef>
              <c:f>Arts!$F$53</c:f>
              <c:strCache>
                <c:ptCount val="1"/>
                <c:pt idx="0">
                  <c:v>2021</c:v>
                </c:pt>
              </c:strCache>
            </c:strRef>
          </c:tx>
          <c:invertIfNegative val="0"/>
          <c:cat>
            <c:strRef>
              <c:f>Arts!$A$56:$A$64</c:f>
              <c:strCache>
                <c:ptCount val="9"/>
                <c:pt idx="0">
                  <c:v>AFV</c:v>
                </c:pt>
                <c:pt idx="1">
                  <c:v>Bicycle</c:v>
                </c:pt>
                <c:pt idx="2">
                  <c:v>Bus</c:v>
                </c:pt>
                <c:pt idx="3">
                  <c:v>Carpool</c:v>
                </c:pt>
                <c:pt idx="4">
                  <c:v>CWW</c:v>
                </c:pt>
                <c:pt idx="5">
                  <c:v>Light Rail</c:v>
                </c:pt>
                <c:pt idx="6">
                  <c:v>Telework</c:v>
                </c:pt>
                <c:pt idx="7">
                  <c:v>Vanpool</c:v>
                </c:pt>
                <c:pt idx="8">
                  <c:v>Walk</c:v>
                </c:pt>
              </c:strCache>
            </c:strRef>
          </c:cat>
          <c:val>
            <c:numRef>
              <c:f>Arts!$G$56:$G$64</c:f>
              <c:numCache>
                <c:formatCode>0.0%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0.85106382978723405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810-4749-8305-3FCE97250345}"/>
            </c:ext>
          </c:extLst>
        </c:ser>
        <c:ser>
          <c:idx val="3"/>
          <c:order val="3"/>
          <c:tx>
            <c:v>2022</c:v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strRef>
              <c:f>Arts!$A$56:$A$64</c:f>
              <c:strCache>
                <c:ptCount val="9"/>
                <c:pt idx="0">
                  <c:v>AFV</c:v>
                </c:pt>
                <c:pt idx="1">
                  <c:v>Bicycle</c:v>
                </c:pt>
                <c:pt idx="2">
                  <c:v>Bus</c:v>
                </c:pt>
                <c:pt idx="3">
                  <c:v>Carpool</c:v>
                </c:pt>
                <c:pt idx="4">
                  <c:v>CWW</c:v>
                </c:pt>
                <c:pt idx="5">
                  <c:v>Light Rail</c:v>
                </c:pt>
                <c:pt idx="6">
                  <c:v>Telework</c:v>
                </c:pt>
                <c:pt idx="7">
                  <c:v>Vanpool</c:v>
                </c:pt>
                <c:pt idx="8">
                  <c:v>Walk</c:v>
                </c:pt>
              </c:strCache>
            </c:strRef>
          </c:cat>
          <c:val>
            <c:numRef>
              <c:f>Arts!$I$56:$I$64</c:f>
              <c:numCache>
                <c:formatCode>0.0%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10-4749-8305-3FCE97250345}"/>
            </c:ext>
          </c:extLst>
        </c:ser>
        <c:ser>
          <c:idx val="4"/>
          <c:order val="4"/>
          <c:tx>
            <c:v>2023</c:v>
          </c:tx>
          <c:invertIfNegative val="0"/>
          <c:cat>
            <c:strRef>
              <c:f>Arts!$A$56:$A$64</c:f>
              <c:strCache>
                <c:ptCount val="9"/>
                <c:pt idx="0">
                  <c:v>AFV</c:v>
                </c:pt>
                <c:pt idx="1">
                  <c:v>Bicycle</c:v>
                </c:pt>
                <c:pt idx="2">
                  <c:v>Bus</c:v>
                </c:pt>
                <c:pt idx="3">
                  <c:v>Carpool</c:v>
                </c:pt>
                <c:pt idx="4">
                  <c:v>CWW</c:v>
                </c:pt>
                <c:pt idx="5">
                  <c:v>Light Rail</c:v>
                </c:pt>
                <c:pt idx="6">
                  <c:v>Telework</c:v>
                </c:pt>
                <c:pt idx="7">
                  <c:v>Vanpool</c:v>
                </c:pt>
                <c:pt idx="8">
                  <c:v>Walk</c:v>
                </c:pt>
              </c:strCache>
            </c:strRef>
          </c:cat>
          <c:val>
            <c:numRef>
              <c:f>Arts!$K$56:$K$64</c:f>
              <c:numCache>
                <c:formatCode>0.0%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8.6956521739130432E-2</c:v>
                </c:pt>
                <c:pt idx="4">
                  <c:v>0</c:v>
                </c:pt>
                <c:pt idx="5">
                  <c:v>0</c:v>
                </c:pt>
                <c:pt idx="6">
                  <c:v>0.58695652173913049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810-4749-8305-3FCE97250345}"/>
            </c:ext>
          </c:extLst>
        </c:ser>
        <c:ser>
          <c:idx val="2"/>
          <c:order val="5"/>
          <c:tx>
            <c:strRef>
              <c:f>Arts!$L$53</c:f>
              <c:strCache>
                <c:ptCount val="1"/>
                <c:pt idx="0">
                  <c:v>2024</c:v>
                </c:pt>
              </c:strCache>
            </c:strRef>
          </c:tx>
          <c:invertIfNegative val="0"/>
          <c:val>
            <c:numRef>
              <c:f>Arts!$M$56:$M$64</c:f>
              <c:numCache>
                <c:formatCode>0.0%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2.1739130434782608E-2</c:v>
                </c:pt>
                <c:pt idx="5">
                  <c:v>0</c:v>
                </c:pt>
                <c:pt idx="6">
                  <c:v>0.60869565217391308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C5-461F-8D8E-C460CD2578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21605760"/>
        <c:axId val="1"/>
      </c:barChart>
      <c:catAx>
        <c:axId val="6216057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186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35000000000000003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621605760"/>
        <c:crosses val="autoZero"/>
        <c:crossBetween val="between"/>
        <c:majorUnit val="0.05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E8E8E8" mc:Ignorable="a14" a14:legacySpreadsheetColorIndex="9">
                <a:gamma/>
                <a:shade val="90980"/>
                <a:invGamma/>
              </a:srgbClr>
            </a:gs>
            <a:gs pos="50000">
              <a:srgbClr xmlns:mc="http://schemas.openxmlformats.org/markup-compatibility/2006" xmlns:a14="http://schemas.microsoft.com/office/drawing/2010/main" val="FFFFFF" mc:Ignorable="a14" a14:legacySpreadsheetColorIndex="9"/>
            </a:gs>
            <a:gs pos="100000">
              <a:srgbClr xmlns:mc="http://schemas.openxmlformats.org/markup-compatibility/2006" xmlns:a14="http://schemas.microsoft.com/office/drawing/2010/main" val="E8E8E8" mc:Ignorable="a14" a14:legacySpreadsheetColorIndex="9">
                <a:gamma/>
                <a:shade val="90980"/>
                <a:invGamma/>
              </a:srgbClr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6949219451518103"/>
          <c:y val="0.90365595095766538"/>
          <c:w val="0.67796987333105097"/>
          <c:h val="9.634410645050066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Tms Rmn"/>
              <a:ea typeface="Tms Rmn"/>
              <a:cs typeface="Tms Rm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825" b="0" i="0" u="none" strike="noStrike" baseline="0">
          <a:solidFill>
            <a:srgbClr val="000000"/>
          </a:solidFill>
          <a:latin typeface="Tms Rmn"/>
          <a:ea typeface="Tms Rmn"/>
          <a:cs typeface="Tms Rmn"/>
        </a:defRPr>
      </a:pPr>
      <a:endParaRPr lang="en-US"/>
    </a:p>
  </c:txPr>
  <c:printSettings>
    <c:headerFooter alignWithMargins="0"/>
    <c:pageMargins b="1" l="0.75" r="0.75" t="1" header="0.5" footer="0.5"/>
    <c:pageSetup orientation="landscape" verticalDpi="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r>
              <a:rPr lang="en-US"/>
              <a:t>SOV Trip Rate</a:t>
            </a:r>
          </a:p>
        </c:rich>
      </c:tx>
      <c:layout>
        <c:manualLayout>
          <c:xMode val="edge"/>
          <c:yMode val="edge"/>
          <c:x val="0.375458452308846"/>
          <c:y val="3.448252791930420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4798597038470547E-2"/>
          <c:y val="0.25000052616624746"/>
          <c:w val="0.86080740042532411"/>
          <c:h val="0.49138034453365886"/>
        </c:manualLayout>
      </c:layout>
      <c:lineChart>
        <c:grouping val="standard"/>
        <c:varyColors val="0"/>
        <c:ser>
          <c:idx val="0"/>
          <c:order val="0"/>
          <c:tx>
            <c:v>Agency Goal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numRef>
              <c:f>Arts!$A$14:$A$20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Arts!$B$14:$B$20</c:f>
              <c:numCache>
                <c:formatCode>0.0%</c:formatCode>
                <c:ptCount val="7"/>
                <c:pt idx="0">
                  <c:v>0.6</c:v>
                </c:pt>
                <c:pt idx="1">
                  <c:v>0.6</c:v>
                </c:pt>
                <c:pt idx="2">
                  <c:v>0.6</c:v>
                </c:pt>
                <c:pt idx="3">
                  <c:v>0.6</c:v>
                </c:pt>
                <c:pt idx="4">
                  <c:v>0.6</c:v>
                </c:pt>
                <c:pt idx="5">
                  <c:v>0.6</c:v>
                </c:pt>
                <c:pt idx="6">
                  <c:v>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B6F-4C0D-8FBB-734D9392034D}"/>
            </c:ext>
          </c:extLst>
        </c:ser>
        <c:ser>
          <c:idx val="1"/>
          <c:order val="1"/>
          <c:tx>
            <c:v>Agency Actual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Arts!$A$14:$A$20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Arts!$C$14:$C$20</c:f>
              <c:numCache>
                <c:formatCode>0.0%</c:formatCode>
                <c:ptCount val="7"/>
                <c:pt idx="0">
                  <c:v>0.81510000000000005</c:v>
                </c:pt>
                <c:pt idx="1">
                  <c:v>0.6119</c:v>
                </c:pt>
                <c:pt idx="2">
                  <c:v>0.75</c:v>
                </c:pt>
                <c:pt idx="3">
                  <c:v>0.1489</c:v>
                </c:pt>
                <c:pt idx="4">
                  <c:v>0</c:v>
                </c:pt>
                <c:pt idx="5">
                  <c:v>0.3261</c:v>
                </c:pt>
                <c:pt idx="6">
                  <c:v>0.36959999999999998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B6F-4C0D-8FBB-734D9392034D}"/>
            </c:ext>
          </c:extLst>
        </c:ser>
        <c:ser>
          <c:idx val="2"/>
          <c:order val="2"/>
          <c:tx>
            <c:v>Actual - ALL Agencies</c:v>
          </c:tx>
          <c:spPr>
            <a:ln w="12700">
              <a:solidFill>
                <a:srgbClr val="339966"/>
              </a:solidFill>
              <a:prstDash val="lgDash"/>
            </a:ln>
          </c:spPr>
          <c:marker>
            <c:symbol val="none"/>
          </c:marker>
          <c:cat>
            <c:numRef>
              <c:f>Arts!$A$14:$A$20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Arts!$I$14:$I$20</c:f>
              <c:numCache>
                <c:formatCode>0.0%</c:formatCode>
                <c:ptCount val="7"/>
                <c:pt idx="0">
                  <c:v>0.75929999999999997</c:v>
                </c:pt>
                <c:pt idx="1">
                  <c:v>0.73650000000000004</c:v>
                </c:pt>
                <c:pt idx="2">
                  <c:v>0.73699999999999999</c:v>
                </c:pt>
                <c:pt idx="3">
                  <c:v>0.48699999999999999</c:v>
                </c:pt>
                <c:pt idx="4">
                  <c:v>0.50949999999999995</c:v>
                </c:pt>
                <c:pt idx="5" formatCode="0.00%">
                  <c:v>0.4698</c:v>
                </c:pt>
                <c:pt idx="6" formatCode="0.00%">
                  <c:v>0.45800000000000002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B6F-4C0D-8FBB-734D93920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21593952"/>
        <c:axId val="1"/>
      </c:lineChart>
      <c:catAx>
        <c:axId val="621593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"/>
          <c:min val="0"/>
        </c:scaling>
        <c:delete val="0"/>
        <c:axPos val="r"/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621593952"/>
        <c:crosses val="max"/>
        <c:crossBetween val="midCat"/>
        <c:majorUnit val="0.2"/>
        <c:minorUnit val="0.05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9"/>
            </a:gs>
            <a:gs pos="100000">
              <a:srgbClr xmlns:mc="http://schemas.openxmlformats.org/markup-compatibility/2006" xmlns:a14="http://schemas.microsoft.com/office/drawing/2010/main" val="C1C1C1" mc:Ignorable="a14" a14:legacySpreadsheetColorIndex="9">
                <a:gamma/>
                <a:shade val="75686"/>
                <a:invGamma/>
              </a:srgbClr>
            </a:gs>
          </a:gsLst>
          <a:lin ang="5400000" scaled="1"/>
        </a:gra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1.4314946292739954E-2"/>
          <c:y val="0.86633715719825499"/>
          <c:w val="0.92638152437302845"/>
          <c:h val="9.405946278152481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Tms Rmn"/>
              <a:ea typeface="Tms Rmn"/>
              <a:cs typeface="Tms Rm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Tms Rmn"/>
          <a:ea typeface="Tms Rmn"/>
          <a:cs typeface="Tms Rmn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r>
              <a:rPr lang="en-US"/>
              <a:t>SOV Miles Traveled Rate</a:t>
            </a:r>
          </a:p>
        </c:rich>
      </c:tx>
      <c:layout>
        <c:manualLayout>
          <c:xMode val="edge"/>
          <c:yMode val="edge"/>
          <c:x val="0.32051339736379103"/>
          <c:y val="4.16666666666666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4798597038470547E-2"/>
          <c:y val="0.20000081380539472"/>
          <c:w val="0.85714439021074829"/>
          <c:h val="0.55416892158578124"/>
        </c:manualLayout>
      </c:layout>
      <c:lineChart>
        <c:grouping val="standard"/>
        <c:varyColors val="0"/>
        <c:ser>
          <c:idx val="0"/>
          <c:order val="0"/>
          <c:tx>
            <c:v>Agency Goal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numRef>
              <c:f>Arts!$A$14:$A$20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Arts!$E$14:$E$20</c:f>
              <c:numCache>
                <c:formatCode>0.0%</c:formatCode>
                <c:ptCount val="7"/>
                <c:pt idx="0">
                  <c:v>0.6</c:v>
                </c:pt>
                <c:pt idx="1">
                  <c:v>0.6</c:v>
                </c:pt>
                <c:pt idx="2">
                  <c:v>0.6</c:v>
                </c:pt>
                <c:pt idx="3">
                  <c:v>0.6</c:v>
                </c:pt>
                <c:pt idx="4">
                  <c:v>0.6</c:v>
                </c:pt>
                <c:pt idx="5">
                  <c:v>0.6</c:v>
                </c:pt>
                <c:pt idx="6">
                  <c:v>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514-4250-9BB3-A1513E7070A4}"/>
            </c:ext>
          </c:extLst>
        </c:ser>
        <c:ser>
          <c:idx val="1"/>
          <c:order val="1"/>
          <c:tx>
            <c:v>Agency Actual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Arts!$A$14:$A$20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Arts!$F$14:$F$20</c:f>
              <c:numCache>
                <c:formatCode>0.0%</c:formatCode>
                <c:ptCount val="7"/>
                <c:pt idx="0">
                  <c:v>0.84019999999999995</c:v>
                </c:pt>
                <c:pt idx="1">
                  <c:v>0.66549999999999998</c:v>
                </c:pt>
                <c:pt idx="2">
                  <c:v>0.60229999999999995</c:v>
                </c:pt>
                <c:pt idx="3">
                  <c:v>6.4699999999999994E-2</c:v>
                </c:pt>
                <c:pt idx="4">
                  <c:v>0</c:v>
                </c:pt>
                <c:pt idx="5">
                  <c:v>0.35709999999999997</c:v>
                </c:pt>
                <c:pt idx="6">
                  <c:v>0.35709999999999997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514-4250-9BB3-A1513E7070A4}"/>
            </c:ext>
          </c:extLst>
        </c:ser>
        <c:ser>
          <c:idx val="2"/>
          <c:order val="2"/>
          <c:tx>
            <c:v>Actual - ALL Agencies</c:v>
          </c:tx>
          <c:spPr>
            <a:ln w="12700">
              <a:solidFill>
                <a:srgbClr val="339966"/>
              </a:solidFill>
              <a:prstDash val="lgDash"/>
            </a:ln>
          </c:spPr>
          <c:marker>
            <c:symbol val="none"/>
          </c:marker>
          <c:cat>
            <c:numRef>
              <c:f>Arts!$A$14:$A$20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Arts!$J$14:$J$20</c:f>
              <c:numCache>
                <c:formatCode>0.0%</c:formatCode>
                <c:ptCount val="7"/>
                <c:pt idx="0">
                  <c:v>0.71540000000000004</c:v>
                </c:pt>
                <c:pt idx="1">
                  <c:v>0.69230000000000003</c:v>
                </c:pt>
                <c:pt idx="2">
                  <c:v>0.70799999999999996</c:v>
                </c:pt>
                <c:pt idx="3">
                  <c:v>0.46700000000000003</c:v>
                </c:pt>
                <c:pt idx="4">
                  <c:v>0.51470000000000005</c:v>
                </c:pt>
                <c:pt idx="5" formatCode="0.00%">
                  <c:v>0.45379999999999998</c:v>
                </c:pt>
                <c:pt idx="6" formatCode="0.00%">
                  <c:v>0.42049999999999998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514-4250-9BB3-A1513E7070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21603136"/>
        <c:axId val="1"/>
      </c:lineChart>
      <c:catAx>
        <c:axId val="6216031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"/>
          <c:min val="0"/>
        </c:scaling>
        <c:delete val="0"/>
        <c:axPos val="r"/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621603136"/>
        <c:crosses val="max"/>
        <c:crossBetween val="midCat"/>
        <c:majorUnit val="0.2"/>
        <c:minorUnit val="0.05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9"/>
            </a:gs>
            <a:gs pos="100000">
              <a:srgbClr xmlns:mc="http://schemas.openxmlformats.org/markup-compatibility/2006" xmlns:a14="http://schemas.microsoft.com/office/drawing/2010/main" val="C1C1C1" mc:Ignorable="a14" a14:legacySpreadsheetColorIndex="9">
                <a:gamma/>
                <a:shade val="75686"/>
                <a:invGamma/>
              </a:srgbClr>
            </a:gs>
          </a:gsLst>
          <a:lin ang="5400000" scaled="1"/>
        </a:gra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1.4314946292739954E-2"/>
          <c:y val="0.87916756100215754"/>
          <c:w val="0.92638152437302845"/>
          <c:h val="0.100000101725363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Tms Rmn"/>
              <a:ea typeface="Tms Rmn"/>
              <a:cs typeface="Tms Rm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Tms Rmn"/>
          <a:ea typeface="Tms Rmn"/>
          <a:cs typeface="Tms Rmn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66</xdr:row>
      <xdr:rowOff>68580</xdr:rowOff>
    </xdr:from>
    <xdr:to>
      <xdr:col>8</xdr:col>
      <xdr:colOff>30480</xdr:colOff>
      <xdr:row>84</xdr:row>
      <xdr:rowOff>76200</xdr:rowOff>
    </xdr:to>
    <xdr:graphicFrame macro="">
      <xdr:nvGraphicFramePr>
        <xdr:cNvPr id="1752" name="Chart 1">
          <a:extLst>
            <a:ext uri="{FF2B5EF4-FFF2-40B4-BE49-F238E27FC236}">
              <a16:creationId xmlns:a16="http://schemas.microsoft.com/office/drawing/2014/main" id="{F197C96E-CC65-4187-B650-9EF4A99636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68580</xdr:colOff>
      <xdr:row>22</xdr:row>
      <xdr:rowOff>7620</xdr:rowOff>
    </xdr:from>
    <xdr:to>
      <xdr:col>6</xdr:col>
      <xdr:colOff>411480</xdr:colOff>
      <xdr:row>34</xdr:row>
      <xdr:rowOff>99060</xdr:rowOff>
    </xdr:to>
    <xdr:graphicFrame macro="">
      <xdr:nvGraphicFramePr>
        <xdr:cNvPr id="1753" name="Chart 2">
          <a:extLst>
            <a:ext uri="{FF2B5EF4-FFF2-40B4-BE49-F238E27FC236}">
              <a16:creationId xmlns:a16="http://schemas.microsoft.com/office/drawing/2014/main" id="{291E8ABE-5684-4073-8AB2-B7A62D643E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45720</xdr:colOff>
      <xdr:row>34</xdr:row>
      <xdr:rowOff>83820</xdr:rowOff>
    </xdr:from>
    <xdr:to>
      <xdr:col>6</xdr:col>
      <xdr:colOff>388620</xdr:colOff>
      <xdr:row>49</xdr:row>
      <xdr:rowOff>83820</xdr:rowOff>
    </xdr:to>
    <xdr:graphicFrame macro="">
      <xdr:nvGraphicFramePr>
        <xdr:cNvPr id="1754" name="Chart 15">
          <a:extLst>
            <a:ext uri="{FF2B5EF4-FFF2-40B4-BE49-F238E27FC236}">
              <a16:creationId xmlns:a16="http://schemas.microsoft.com/office/drawing/2014/main" id="{8D6BC44E-6AC8-4DD0-8220-D2F667C5AB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510540</xdr:colOff>
      <xdr:row>104</xdr:row>
      <xdr:rowOff>91440</xdr:rowOff>
    </xdr:from>
    <xdr:to>
      <xdr:col>0</xdr:col>
      <xdr:colOff>563880</xdr:colOff>
      <xdr:row>106</xdr:row>
      <xdr:rowOff>0</xdr:rowOff>
    </xdr:to>
    <xdr:sp macro="" textlink="">
      <xdr:nvSpPr>
        <xdr:cNvPr id="1755" name="Text Box 27">
          <a:extLst>
            <a:ext uri="{FF2B5EF4-FFF2-40B4-BE49-F238E27FC236}">
              <a16:creationId xmlns:a16="http://schemas.microsoft.com/office/drawing/2014/main" id="{DAD05059-29D6-46DD-B8BD-36CD90B25659}"/>
            </a:ext>
          </a:extLst>
        </xdr:cNvPr>
        <xdr:cNvSpPr txBox="1">
          <a:spLocks noChangeArrowheads="1"/>
        </xdr:cNvSpPr>
      </xdr:nvSpPr>
      <xdr:spPr bwMode="auto">
        <a:xfrm>
          <a:off x="510540" y="18440400"/>
          <a:ext cx="53340" cy="213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1</xdr:colOff>
      <xdr:row>22</xdr:row>
      <xdr:rowOff>140969</xdr:rowOff>
    </xdr:from>
    <xdr:to>
      <xdr:col>8</xdr:col>
      <xdr:colOff>571619</xdr:colOff>
      <xdr:row>26</xdr:row>
      <xdr:rowOff>137111</xdr:rowOff>
    </xdr:to>
    <xdr:sp macro="" textlink="">
      <xdr:nvSpPr>
        <xdr:cNvPr id="1064" name="AutoShape 40">
          <a:extLst>
            <a:ext uri="{FF2B5EF4-FFF2-40B4-BE49-F238E27FC236}">
              <a16:creationId xmlns:a16="http://schemas.microsoft.com/office/drawing/2014/main" id="{2A101430-4B91-4CD4-AA8D-586C6E3AE081}"/>
            </a:ext>
          </a:extLst>
        </xdr:cNvPr>
        <xdr:cNvSpPr>
          <a:spLocks/>
        </xdr:cNvSpPr>
      </xdr:nvSpPr>
      <xdr:spPr bwMode="auto">
        <a:xfrm>
          <a:off x="4998721" y="4888229"/>
          <a:ext cx="1188838" cy="605742"/>
        </a:xfrm>
        <a:prstGeom prst="borderCallout1">
          <a:avLst>
            <a:gd name="adj1" fmla="val 12194"/>
            <a:gd name="adj2" fmla="val -8931"/>
            <a:gd name="adj3" fmla="val 23163"/>
            <a:gd name="adj4" fmla="val -16758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900" b="0" i="0" u="none" strike="noStrike" baseline="0">
              <a:solidFill>
                <a:srgbClr val="000000"/>
              </a:solidFill>
              <a:latin typeface="Geneva"/>
            </a:rPr>
            <a:t>Percentage of commute trips that are Single Occupancy Vehicle (SOV) trips</a:t>
          </a:r>
        </a:p>
      </xdr:txBody>
    </xdr:sp>
    <xdr:clientData/>
  </xdr:twoCellAnchor>
  <xdr:twoCellAnchor>
    <xdr:from>
      <xdr:col>8</xdr:col>
      <xdr:colOff>220981</xdr:colOff>
      <xdr:row>35</xdr:row>
      <xdr:rowOff>91440</xdr:rowOff>
    </xdr:from>
    <xdr:to>
      <xdr:col>10</xdr:col>
      <xdr:colOff>140970</xdr:colOff>
      <xdr:row>38</xdr:row>
      <xdr:rowOff>0</xdr:rowOff>
    </xdr:to>
    <xdr:sp macro="" textlink="">
      <xdr:nvSpPr>
        <xdr:cNvPr id="1065" name="AutoShape 41">
          <a:extLst>
            <a:ext uri="{FF2B5EF4-FFF2-40B4-BE49-F238E27FC236}">
              <a16:creationId xmlns:a16="http://schemas.microsoft.com/office/drawing/2014/main" id="{89B1A195-3FD6-489D-B795-49D7623196DE}"/>
            </a:ext>
          </a:extLst>
        </xdr:cNvPr>
        <xdr:cNvSpPr>
          <a:spLocks/>
        </xdr:cNvSpPr>
      </xdr:nvSpPr>
      <xdr:spPr bwMode="auto">
        <a:xfrm>
          <a:off x="5836921" y="6819900"/>
          <a:ext cx="1268729" cy="365760"/>
        </a:xfrm>
        <a:prstGeom prst="borderCallout1">
          <a:avLst>
            <a:gd name="adj1" fmla="val 18519"/>
            <a:gd name="adj2" fmla="val -8694"/>
            <a:gd name="adj3" fmla="val 35332"/>
            <a:gd name="adj4" fmla="val -164089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900" b="0" i="0" u="none" strike="noStrike" baseline="0">
              <a:solidFill>
                <a:srgbClr val="000000"/>
              </a:solidFill>
              <a:latin typeface="Geneva"/>
            </a:rPr>
            <a:t>Percentage of commute miles that are SOV miles</a:t>
          </a:r>
        </a:p>
      </xdr:txBody>
    </xdr:sp>
    <xdr:clientData/>
  </xdr:twoCellAnchor>
  <xdr:twoCellAnchor editAs="oneCell">
    <xdr:from>
      <xdr:col>4</xdr:col>
      <xdr:colOff>327660</xdr:colOff>
      <xdr:row>87</xdr:row>
      <xdr:rowOff>0</xdr:rowOff>
    </xdr:from>
    <xdr:to>
      <xdr:col>4</xdr:col>
      <xdr:colOff>381000</xdr:colOff>
      <xdr:row>87</xdr:row>
      <xdr:rowOff>152400</xdr:rowOff>
    </xdr:to>
    <xdr:sp macro="" textlink="">
      <xdr:nvSpPr>
        <xdr:cNvPr id="1758" name="Text Box 54">
          <a:extLst>
            <a:ext uri="{FF2B5EF4-FFF2-40B4-BE49-F238E27FC236}">
              <a16:creationId xmlns:a16="http://schemas.microsoft.com/office/drawing/2014/main" id="{D8D2393C-0EFA-4EEC-BD75-02752CFBD204}"/>
            </a:ext>
          </a:extLst>
        </xdr:cNvPr>
        <xdr:cNvSpPr txBox="1">
          <a:spLocks noChangeArrowheads="1"/>
        </xdr:cNvSpPr>
      </xdr:nvSpPr>
      <xdr:spPr bwMode="auto">
        <a:xfrm>
          <a:off x="3246120" y="14919960"/>
          <a:ext cx="5334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0</xdr:col>
      <xdr:colOff>83820</xdr:colOff>
      <xdr:row>83</xdr:row>
      <xdr:rowOff>57150</xdr:rowOff>
    </xdr:from>
    <xdr:ext cx="1526083" cy="145339"/>
    <xdr:sp macro="" textlink="">
      <xdr:nvSpPr>
        <xdr:cNvPr id="1079" name="Text Box 55">
          <a:extLst>
            <a:ext uri="{FF2B5EF4-FFF2-40B4-BE49-F238E27FC236}">
              <a16:creationId xmlns:a16="http://schemas.microsoft.com/office/drawing/2014/main" id="{A8EAC7D0-C560-4E6F-B298-E78E23D55351}"/>
            </a:ext>
          </a:extLst>
        </xdr:cNvPr>
        <xdr:cNvSpPr txBox="1">
          <a:spLocks noChangeArrowheads="1"/>
        </xdr:cNvSpPr>
      </xdr:nvSpPr>
      <xdr:spPr bwMode="auto">
        <a:xfrm>
          <a:off x="114300" y="14335125"/>
          <a:ext cx="1369670" cy="1410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CWW=Compressed Work Week</a:t>
          </a:r>
        </a:p>
      </xdr:txBody>
    </xdr:sp>
    <xdr:clientData/>
  </xdr:oneCellAnchor>
  <xdr:twoCellAnchor editAs="oneCell">
    <xdr:from>
      <xdr:col>4</xdr:col>
      <xdr:colOff>327660</xdr:colOff>
      <xdr:row>87</xdr:row>
      <xdr:rowOff>0</xdr:rowOff>
    </xdr:from>
    <xdr:to>
      <xdr:col>4</xdr:col>
      <xdr:colOff>381000</xdr:colOff>
      <xdr:row>87</xdr:row>
      <xdr:rowOff>152400</xdr:rowOff>
    </xdr:to>
    <xdr:sp macro="" textlink="">
      <xdr:nvSpPr>
        <xdr:cNvPr id="1760" name="Text Box 70">
          <a:extLst>
            <a:ext uri="{FF2B5EF4-FFF2-40B4-BE49-F238E27FC236}">
              <a16:creationId xmlns:a16="http://schemas.microsoft.com/office/drawing/2014/main" id="{0715706C-BA9F-429D-8397-80682FC79D20}"/>
            </a:ext>
          </a:extLst>
        </xdr:cNvPr>
        <xdr:cNvSpPr txBox="1">
          <a:spLocks noChangeArrowheads="1"/>
        </xdr:cNvSpPr>
      </xdr:nvSpPr>
      <xdr:spPr bwMode="auto">
        <a:xfrm>
          <a:off x="3246120" y="14919960"/>
          <a:ext cx="5334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510540</xdr:colOff>
      <xdr:row>100</xdr:row>
      <xdr:rowOff>0</xdr:rowOff>
    </xdr:from>
    <xdr:to>
      <xdr:col>0</xdr:col>
      <xdr:colOff>563880</xdr:colOff>
      <xdr:row>100</xdr:row>
      <xdr:rowOff>152400</xdr:rowOff>
    </xdr:to>
    <xdr:sp macro="" textlink="">
      <xdr:nvSpPr>
        <xdr:cNvPr id="1761" name="Text Box 71">
          <a:extLst>
            <a:ext uri="{FF2B5EF4-FFF2-40B4-BE49-F238E27FC236}">
              <a16:creationId xmlns:a16="http://schemas.microsoft.com/office/drawing/2014/main" id="{0C958E29-3262-4A31-809B-CA1165C23D69}"/>
            </a:ext>
          </a:extLst>
        </xdr:cNvPr>
        <xdr:cNvSpPr txBox="1">
          <a:spLocks noChangeArrowheads="1"/>
        </xdr:cNvSpPr>
      </xdr:nvSpPr>
      <xdr:spPr bwMode="auto">
        <a:xfrm>
          <a:off x="510540" y="17625060"/>
          <a:ext cx="5334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510540</xdr:colOff>
      <xdr:row>100</xdr:row>
      <xdr:rowOff>0</xdr:rowOff>
    </xdr:from>
    <xdr:to>
      <xdr:col>0</xdr:col>
      <xdr:colOff>563880</xdr:colOff>
      <xdr:row>100</xdr:row>
      <xdr:rowOff>152400</xdr:rowOff>
    </xdr:to>
    <xdr:sp macro="" textlink="">
      <xdr:nvSpPr>
        <xdr:cNvPr id="1762" name="Text Box 72">
          <a:extLst>
            <a:ext uri="{FF2B5EF4-FFF2-40B4-BE49-F238E27FC236}">
              <a16:creationId xmlns:a16="http://schemas.microsoft.com/office/drawing/2014/main" id="{0020968F-B4E5-4737-BD72-311B5298A66E}"/>
            </a:ext>
          </a:extLst>
        </xdr:cNvPr>
        <xdr:cNvSpPr txBox="1">
          <a:spLocks noChangeArrowheads="1"/>
        </xdr:cNvSpPr>
      </xdr:nvSpPr>
      <xdr:spPr bwMode="auto">
        <a:xfrm>
          <a:off x="510540" y="17625060"/>
          <a:ext cx="5334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510540</xdr:colOff>
      <xdr:row>100</xdr:row>
      <xdr:rowOff>0</xdr:rowOff>
    </xdr:from>
    <xdr:to>
      <xdr:col>0</xdr:col>
      <xdr:colOff>563880</xdr:colOff>
      <xdr:row>100</xdr:row>
      <xdr:rowOff>152400</xdr:rowOff>
    </xdr:to>
    <xdr:sp macro="" textlink="">
      <xdr:nvSpPr>
        <xdr:cNvPr id="1763" name="Text Box 73">
          <a:extLst>
            <a:ext uri="{FF2B5EF4-FFF2-40B4-BE49-F238E27FC236}">
              <a16:creationId xmlns:a16="http://schemas.microsoft.com/office/drawing/2014/main" id="{E703E220-7F0C-443F-B686-615D06D1B22D}"/>
            </a:ext>
          </a:extLst>
        </xdr:cNvPr>
        <xdr:cNvSpPr txBox="1">
          <a:spLocks noChangeArrowheads="1"/>
        </xdr:cNvSpPr>
      </xdr:nvSpPr>
      <xdr:spPr bwMode="auto">
        <a:xfrm>
          <a:off x="510540" y="17625060"/>
          <a:ext cx="5334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510540</xdr:colOff>
      <xdr:row>100</xdr:row>
      <xdr:rowOff>0</xdr:rowOff>
    </xdr:from>
    <xdr:to>
      <xdr:col>0</xdr:col>
      <xdr:colOff>563880</xdr:colOff>
      <xdr:row>100</xdr:row>
      <xdr:rowOff>152400</xdr:rowOff>
    </xdr:to>
    <xdr:sp macro="" textlink="">
      <xdr:nvSpPr>
        <xdr:cNvPr id="1764" name="Text Box 74">
          <a:extLst>
            <a:ext uri="{FF2B5EF4-FFF2-40B4-BE49-F238E27FC236}">
              <a16:creationId xmlns:a16="http://schemas.microsoft.com/office/drawing/2014/main" id="{BA195072-54D4-44C9-AED2-6186CF0EDE58}"/>
            </a:ext>
          </a:extLst>
        </xdr:cNvPr>
        <xdr:cNvSpPr txBox="1">
          <a:spLocks noChangeArrowheads="1"/>
        </xdr:cNvSpPr>
      </xdr:nvSpPr>
      <xdr:spPr bwMode="auto">
        <a:xfrm>
          <a:off x="510540" y="17625060"/>
          <a:ext cx="5334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510540</xdr:colOff>
      <xdr:row>100</xdr:row>
      <xdr:rowOff>0</xdr:rowOff>
    </xdr:from>
    <xdr:to>
      <xdr:col>0</xdr:col>
      <xdr:colOff>563880</xdr:colOff>
      <xdr:row>100</xdr:row>
      <xdr:rowOff>152400</xdr:rowOff>
    </xdr:to>
    <xdr:sp macro="" textlink="">
      <xdr:nvSpPr>
        <xdr:cNvPr id="1765" name="Text Box 75">
          <a:extLst>
            <a:ext uri="{FF2B5EF4-FFF2-40B4-BE49-F238E27FC236}">
              <a16:creationId xmlns:a16="http://schemas.microsoft.com/office/drawing/2014/main" id="{618F49C7-9FC3-4C7C-9949-86CE01B08B7F}"/>
            </a:ext>
          </a:extLst>
        </xdr:cNvPr>
        <xdr:cNvSpPr txBox="1">
          <a:spLocks noChangeArrowheads="1"/>
        </xdr:cNvSpPr>
      </xdr:nvSpPr>
      <xdr:spPr bwMode="auto">
        <a:xfrm>
          <a:off x="510540" y="17625060"/>
          <a:ext cx="5334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510540</xdr:colOff>
      <xdr:row>100</xdr:row>
      <xdr:rowOff>0</xdr:rowOff>
    </xdr:from>
    <xdr:to>
      <xdr:col>0</xdr:col>
      <xdr:colOff>563880</xdr:colOff>
      <xdr:row>100</xdr:row>
      <xdr:rowOff>152400</xdr:rowOff>
    </xdr:to>
    <xdr:sp macro="" textlink="">
      <xdr:nvSpPr>
        <xdr:cNvPr id="1766" name="Text Box 76">
          <a:extLst>
            <a:ext uri="{FF2B5EF4-FFF2-40B4-BE49-F238E27FC236}">
              <a16:creationId xmlns:a16="http://schemas.microsoft.com/office/drawing/2014/main" id="{837C4A88-895E-4BED-8550-73BF08E467D0}"/>
            </a:ext>
          </a:extLst>
        </xdr:cNvPr>
        <xdr:cNvSpPr txBox="1">
          <a:spLocks noChangeArrowheads="1"/>
        </xdr:cNvSpPr>
      </xdr:nvSpPr>
      <xdr:spPr bwMode="auto">
        <a:xfrm>
          <a:off x="510540" y="17625060"/>
          <a:ext cx="5334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510540</xdr:colOff>
      <xdr:row>100</xdr:row>
      <xdr:rowOff>0</xdr:rowOff>
    </xdr:from>
    <xdr:to>
      <xdr:col>0</xdr:col>
      <xdr:colOff>563880</xdr:colOff>
      <xdr:row>100</xdr:row>
      <xdr:rowOff>152400</xdr:rowOff>
    </xdr:to>
    <xdr:sp macro="" textlink="">
      <xdr:nvSpPr>
        <xdr:cNvPr id="1767" name="Text Box 77">
          <a:extLst>
            <a:ext uri="{FF2B5EF4-FFF2-40B4-BE49-F238E27FC236}">
              <a16:creationId xmlns:a16="http://schemas.microsoft.com/office/drawing/2014/main" id="{8788E4AE-4367-4564-9579-0C09D1DE81AD}"/>
            </a:ext>
          </a:extLst>
        </xdr:cNvPr>
        <xdr:cNvSpPr txBox="1">
          <a:spLocks noChangeArrowheads="1"/>
        </xdr:cNvSpPr>
      </xdr:nvSpPr>
      <xdr:spPr bwMode="auto">
        <a:xfrm>
          <a:off x="510540" y="17625060"/>
          <a:ext cx="5334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327660</xdr:colOff>
      <xdr:row>100</xdr:row>
      <xdr:rowOff>0</xdr:rowOff>
    </xdr:from>
    <xdr:to>
      <xdr:col>4</xdr:col>
      <xdr:colOff>381000</xdr:colOff>
      <xdr:row>100</xdr:row>
      <xdr:rowOff>152400</xdr:rowOff>
    </xdr:to>
    <xdr:sp macro="" textlink="">
      <xdr:nvSpPr>
        <xdr:cNvPr id="1768" name="Text Box 78">
          <a:extLst>
            <a:ext uri="{FF2B5EF4-FFF2-40B4-BE49-F238E27FC236}">
              <a16:creationId xmlns:a16="http://schemas.microsoft.com/office/drawing/2014/main" id="{B19649A5-5F4D-4069-BF1D-A029BE1A2F8D}"/>
            </a:ext>
          </a:extLst>
        </xdr:cNvPr>
        <xdr:cNvSpPr txBox="1">
          <a:spLocks noChangeArrowheads="1"/>
        </xdr:cNvSpPr>
      </xdr:nvSpPr>
      <xdr:spPr bwMode="auto">
        <a:xfrm>
          <a:off x="3246120" y="17625060"/>
          <a:ext cx="5334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327660</xdr:colOff>
      <xdr:row>100</xdr:row>
      <xdr:rowOff>0</xdr:rowOff>
    </xdr:from>
    <xdr:to>
      <xdr:col>4</xdr:col>
      <xdr:colOff>381000</xdr:colOff>
      <xdr:row>100</xdr:row>
      <xdr:rowOff>152400</xdr:rowOff>
    </xdr:to>
    <xdr:sp macro="" textlink="">
      <xdr:nvSpPr>
        <xdr:cNvPr id="1769" name="Text Box 79">
          <a:extLst>
            <a:ext uri="{FF2B5EF4-FFF2-40B4-BE49-F238E27FC236}">
              <a16:creationId xmlns:a16="http://schemas.microsoft.com/office/drawing/2014/main" id="{8E31A9F6-226D-4525-A889-AD121327B2F3}"/>
            </a:ext>
          </a:extLst>
        </xdr:cNvPr>
        <xdr:cNvSpPr txBox="1">
          <a:spLocks noChangeArrowheads="1"/>
        </xdr:cNvSpPr>
      </xdr:nvSpPr>
      <xdr:spPr bwMode="auto">
        <a:xfrm>
          <a:off x="3246120" y="17625060"/>
          <a:ext cx="5334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0.92731</cdr:x>
      <cdr:y>0.53766</cdr:y>
    </cdr:from>
    <cdr:to>
      <cdr:x>0.98039</cdr:x>
      <cdr:y>0.71957</cdr:y>
    </cdr:to>
    <cdr:sp macro="" textlink="">
      <cdr:nvSpPr>
        <cdr:cNvPr id="3082" name="AutoShape 10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05144" y="1485065"/>
          <a:ext cx="259699" cy="539382"/>
        </a:xfrm>
        <a:prstGeom xmlns:a="http://schemas.openxmlformats.org/drawingml/2006/main" prst="upArrow">
          <a:avLst>
            <a:gd name="adj1" fmla="val 50000"/>
            <a:gd name="adj2" fmla="val 51924"/>
          </a:avLst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ms Rmn"/>
            </a:rPr>
            <a:t>Better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0.93543</cdr:x>
      <cdr:y>0.3356</cdr:y>
    </cdr:from>
    <cdr:to>
      <cdr:x>0.9911</cdr:x>
      <cdr:y>0.47211</cdr:y>
    </cdr:to>
    <cdr:sp macro="" textlink="">
      <cdr:nvSpPr>
        <cdr:cNvPr id="2063" name="AutoShape 15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40668" y="640762"/>
          <a:ext cx="225057" cy="381802"/>
        </a:xfrm>
        <a:prstGeom xmlns:a="http://schemas.openxmlformats.org/drawingml/2006/main" prst="downArrow">
          <a:avLst>
            <a:gd name="adj1" fmla="val 50000"/>
            <a:gd name="adj2" fmla="val 42412"/>
          </a:avLst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700" b="0" i="0" u="none" strike="noStrike" baseline="0">
              <a:solidFill>
                <a:srgbClr val="000000"/>
              </a:solidFill>
              <a:latin typeface="Tms Rmn"/>
            </a:rPr>
            <a:t>Better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0.93494</cdr:x>
      <cdr:y>0.3353</cdr:y>
    </cdr:from>
    <cdr:to>
      <cdr:x>0.9911</cdr:x>
      <cdr:y>0.47243</cdr:y>
    </cdr:to>
    <cdr:sp macro="" textlink="">
      <cdr:nvSpPr>
        <cdr:cNvPr id="8199" name="AutoShape 103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38111" y="711433"/>
          <a:ext cx="227614" cy="366345"/>
        </a:xfrm>
        <a:prstGeom xmlns:a="http://schemas.openxmlformats.org/drawingml/2006/main" prst="downArrow">
          <a:avLst>
            <a:gd name="adj1" fmla="val 50000"/>
            <a:gd name="adj2" fmla="val 40238"/>
          </a:avLst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700" b="0" i="0" u="none" strike="noStrike" baseline="0">
              <a:solidFill>
                <a:srgbClr val="000000"/>
              </a:solidFill>
              <a:latin typeface="Tms Rmn"/>
            </a:rPr>
            <a:t>Better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vert="vert270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vert="vert270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BK104"/>
  <sheetViews>
    <sheetView showGridLines="0" tabSelected="1" topLeftCell="A95" zoomScaleNormal="100" zoomScaleSheetLayoutView="100" workbookViewId="0">
      <selection activeCell="V37" sqref="V37"/>
    </sheetView>
  </sheetViews>
  <sheetFormatPr defaultColWidth="11.375" defaultRowHeight="12"/>
  <cols>
    <col min="1" max="1" width="13.375" style="3" customWidth="1"/>
    <col min="2" max="2" width="11.75" style="3" customWidth="1"/>
    <col min="3" max="7" width="11.375" style="3" customWidth="1"/>
    <col min="8" max="8" width="10.125" style="3" customWidth="1"/>
    <col min="9" max="9" width="11.25" style="3" customWidth="1"/>
    <col min="10" max="10" width="10.875" style="4" customWidth="1"/>
    <col min="11" max="11" width="11.25" style="4" customWidth="1"/>
    <col min="12" max="12" width="9.875" style="4" customWidth="1"/>
    <col min="13" max="13" width="10.625" style="4" customWidth="1"/>
    <col min="14" max="14" width="4.875" style="4" customWidth="1"/>
    <col min="15" max="15" width="1.25" style="4" customWidth="1"/>
    <col min="16" max="18" width="4.875" style="4" customWidth="1"/>
    <col min="19" max="19" width="1.25" style="4" customWidth="1"/>
    <col min="20" max="22" width="4.875" style="4" customWidth="1"/>
    <col min="23" max="23" width="1.25" style="4" customWidth="1"/>
    <col min="24" max="26" width="4.875" style="4" customWidth="1"/>
    <col min="27" max="27" width="1.25" style="4" customWidth="1"/>
    <col min="28" max="30" width="4.875" style="4" customWidth="1"/>
    <col min="31" max="31" width="1.25" style="4" customWidth="1"/>
    <col min="32" max="34" width="4.875" style="4" customWidth="1"/>
    <col min="35" max="35" width="1.25" style="4" customWidth="1"/>
    <col min="36" max="42" width="4.875" style="4" customWidth="1"/>
    <col min="43" max="48" width="4.875" style="3" customWidth="1"/>
    <col min="49" max="16384" width="11.375" style="3"/>
  </cols>
  <sheetData>
    <row r="1" spans="1:41" ht="15" customHeight="1"/>
    <row r="2" spans="1:41" ht="22.8">
      <c r="A2" s="92" t="s">
        <v>28</v>
      </c>
      <c r="B2" s="92"/>
      <c r="C2" s="92"/>
      <c r="D2" s="92"/>
      <c r="E2" s="92"/>
      <c r="F2" s="92"/>
      <c r="G2" s="92"/>
      <c r="H2" s="89"/>
      <c r="I2" s="89"/>
      <c r="J2" s="5"/>
    </row>
    <row r="3" spans="1:41" ht="14.4" customHeight="1">
      <c r="A3" s="93" t="s">
        <v>35</v>
      </c>
      <c r="B3" s="93"/>
      <c r="C3" s="93"/>
      <c r="D3" s="93"/>
      <c r="E3" s="93"/>
      <c r="F3" s="93"/>
      <c r="G3" s="93"/>
      <c r="H3" s="89"/>
      <c r="I3" s="89"/>
      <c r="J3" s="5"/>
    </row>
    <row r="4" spans="1:41" ht="15" customHeight="1">
      <c r="C4" s="1" t="s">
        <v>39</v>
      </c>
      <c r="F4" s="6"/>
    </row>
    <row r="5" spans="1:41" ht="13.8" thickBot="1">
      <c r="F5" s="6"/>
    </row>
    <row r="6" spans="1:41" s="1" customFormat="1" ht="14.4" thickBot="1">
      <c r="A6" s="7" t="s">
        <v>14</v>
      </c>
      <c r="B6" s="8">
        <v>2018</v>
      </c>
      <c r="C6" s="47">
        <v>2019</v>
      </c>
      <c r="D6" s="8">
        <v>2020</v>
      </c>
      <c r="E6" s="8">
        <v>2021</v>
      </c>
      <c r="F6" s="8">
        <v>2022</v>
      </c>
      <c r="G6" s="8">
        <v>2023</v>
      </c>
      <c r="H6" s="7">
        <v>2024</v>
      </c>
      <c r="I6" s="83"/>
      <c r="J6" s="83"/>
      <c r="K6" s="83"/>
      <c r="L6" s="103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</row>
    <row r="7" spans="1:41" s="1" customFormat="1" ht="14.4" thickBot="1">
      <c r="A7" s="9" t="s">
        <v>15</v>
      </c>
      <c r="B7" s="10">
        <v>0.9</v>
      </c>
      <c r="C7" s="48">
        <v>1</v>
      </c>
      <c r="D7" s="74">
        <v>1</v>
      </c>
      <c r="E7" s="76">
        <v>0.75</v>
      </c>
      <c r="F7" s="76" t="s">
        <v>38</v>
      </c>
      <c r="G7" s="76">
        <v>0.82</v>
      </c>
      <c r="H7" s="106">
        <v>0.9</v>
      </c>
      <c r="I7" s="104"/>
      <c r="J7" s="104"/>
      <c r="K7" s="104"/>
      <c r="L7" s="105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</row>
    <row r="8" spans="1:41" ht="15" customHeight="1">
      <c r="B8" s="11"/>
      <c r="D8" s="11" t="s">
        <v>34</v>
      </c>
    </row>
    <row r="9" spans="1:41" ht="15" customHeight="1">
      <c r="B9" s="11"/>
    </row>
    <row r="10" spans="1:41" ht="17.399999999999999">
      <c r="A10" s="94" t="s">
        <v>25</v>
      </c>
      <c r="B10" s="94"/>
      <c r="C10" s="94"/>
      <c r="D10" s="94"/>
      <c r="E10" s="94"/>
      <c r="F10" s="94"/>
      <c r="G10" s="94"/>
      <c r="H10" s="95"/>
      <c r="I10" s="95"/>
    </row>
    <row r="11" spans="1:41" ht="12" customHeight="1" thickBot="1">
      <c r="A11" s="102"/>
      <c r="B11" s="102"/>
      <c r="C11" s="102"/>
      <c r="D11" s="102"/>
      <c r="E11" s="102"/>
      <c r="F11" s="102"/>
      <c r="G11" s="102"/>
      <c r="H11" s="12"/>
    </row>
    <row r="12" spans="1:41" s="1" customFormat="1" ht="14.4" thickBot="1">
      <c r="B12" s="97" t="s">
        <v>10</v>
      </c>
      <c r="C12" s="98"/>
      <c r="D12" s="99"/>
      <c r="E12" s="97" t="s">
        <v>13</v>
      </c>
      <c r="F12" s="100"/>
      <c r="G12" s="101"/>
      <c r="H12" s="13" t="s">
        <v>21</v>
      </c>
      <c r="I12" s="88" t="s">
        <v>24</v>
      </c>
      <c r="J12" s="89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</row>
    <row r="13" spans="1:41" s="1" customFormat="1" ht="14.4" thickBot="1">
      <c r="A13" s="14"/>
      <c r="B13" s="53" t="s">
        <v>11</v>
      </c>
      <c r="C13" s="54" t="s">
        <v>12</v>
      </c>
      <c r="D13" s="55" t="s">
        <v>19</v>
      </c>
      <c r="E13" s="56" t="s">
        <v>11</v>
      </c>
      <c r="F13" s="54" t="s">
        <v>12</v>
      </c>
      <c r="G13" s="55" t="s">
        <v>19</v>
      </c>
      <c r="H13" s="15" t="s">
        <v>22</v>
      </c>
      <c r="I13" s="1" t="s">
        <v>17</v>
      </c>
      <c r="J13" s="1" t="s">
        <v>18</v>
      </c>
      <c r="K13" s="2"/>
      <c r="L13" s="2"/>
      <c r="M13" s="2"/>
      <c r="N13" s="2"/>
      <c r="O13" s="2"/>
      <c r="P13" s="2"/>
      <c r="Q13" s="2"/>
      <c r="R13" s="2"/>
      <c r="S13" s="2"/>
      <c r="T13" s="16"/>
      <c r="U13" s="2"/>
      <c r="V13" s="2"/>
      <c r="W13" s="2"/>
      <c r="X13" s="16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</row>
    <row r="14" spans="1:41" ht="13.8">
      <c r="A14" s="17">
        <v>2018</v>
      </c>
      <c r="B14" s="63">
        <v>0.6</v>
      </c>
      <c r="C14" s="61">
        <v>0.81510000000000005</v>
      </c>
      <c r="D14" s="18">
        <v>-7.3999999999999996E-2</v>
      </c>
      <c r="E14" s="63">
        <v>0.6</v>
      </c>
      <c r="F14" s="61">
        <v>0.84019999999999995</v>
      </c>
      <c r="G14" s="18">
        <v>-2.4E-2</v>
      </c>
      <c r="H14" s="50" t="s">
        <v>30</v>
      </c>
      <c r="I14" s="46">
        <v>0.75929999999999997</v>
      </c>
      <c r="J14" s="46">
        <v>0.71540000000000004</v>
      </c>
      <c r="T14" s="19"/>
      <c r="U14" s="20"/>
      <c r="X14" s="19"/>
      <c r="Y14" s="20"/>
    </row>
    <row r="15" spans="1:41" ht="13.8">
      <c r="A15" s="17">
        <v>2019</v>
      </c>
      <c r="B15" s="63">
        <v>0.6</v>
      </c>
      <c r="C15" s="61">
        <v>0.6119</v>
      </c>
      <c r="D15" s="18">
        <f t="shared" ref="D15" si="0">(C15-C14)/C14</f>
        <v>-0.2492945650840388</v>
      </c>
      <c r="E15" s="63">
        <v>0.6</v>
      </c>
      <c r="F15" s="61">
        <v>0.66549999999999998</v>
      </c>
      <c r="G15" s="18">
        <f t="shared" ref="G15" si="1">(F15-F14)/F14</f>
        <v>-0.20792668412282786</v>
      </c>
      <c r="H15" s="51" t="s">
        <v>30</v>
      </c>
      <c r="I15" s="46">
        <v>0.73650000000000004</v>
      </c>
      <c r="J15" s="46">
        <v>0.69230000000000003</v>
      </c>
      <c r="T15" s="21"/>
      <c r="X15" s="21"/>
    </row>
    <row r="16" spans="1:41" ht="14.4" thickBot="1">
      <c r="A16" s="49">
        <v>2020</v>
      </c>
      <c r="B16" s="63">
        <v>0.6</v>
      </c>
      <c r="C16" s="61">
        <v>0.75</v>
      </c>
      <c r="D16" s="18">
        <f>(C16-C15)/C15</f>
        <v>0.22569047229939532</v>
      </c>
      <c r="E16" s="63">
        <v>0.6</v>
      </c>
      <c r="F16" s="61">
        <v>0.60229999999999995</v>
      </c>
      <c r="G16" s="18">
        <f>(F16-F15)/F15</f>
        <v>-9.4966190833959477E-2</v>
      </c>
      <c r="H16" s="52" t="s">
        <v>30</v>
      </c>
      <c r="I16" s="75">
        <v>0.73699999999999999</v>
      </c>
      <c r="J16" s="75">
        <v>0.70799999999999996</v>
      </c>
      <c r="T16" s="19"/>
      <c r="U16" s="20"/>
      <c r="X16" s="19"/>
      <c r="Y16" s="20"/>
    </row>
    <row r="17" spans="1:25" ht="14.4" thickBot="1">
      <c r="A17" s="77">
        <v>2021</v>
      </c>
      <c r="B17" s="78">
        <v>0.6</v>
      </c>
      <c r="C17" s="79">
        <v>0.1489</v>
      </c>
      <c r="D17" s="80">
        <f>(C17-C16)/C16</f>
        <v>-0.80146666666666666</v>
      </c>
      <c r="E17" s="78">
        <v>0.6</v>
      </c>
      <c r="F17" s="81">
        <v>6.4699999999999994E-2</v>
      </c>
      <c r="G17" s="80">
        <f>(F17-F16)/F16</f>
        <v>-0.89257844927776853</v>
      </c>
      <c r="H17" s="52" t="s">
        <v>37</v>
      </c>
      <c r="I17" s="75">
        <v>0.48699999999999999</v>
      </c>
      <c r="J17" s="75">
        <v>0.46700000000000003</v>
      </c>
      <c r="T17" s="19"/>
      <c r="U17" s="20"/>
      <c r="X17" s="19"/>
      <c r="Y17" s="20"/>
    </row>
    <row r="18" spans="1:25" ht="14.4" thickBot="1">
      <c r="A18" s="77">
        <v>2022</v>
      </c>
      <c r="B18" s="78">
        <v>0.6</v>
      </c>
      <c r="C18" s="79" t="s">
        <v>38</v>
      </c>
      <c r="D18" s="80"/>
      <c r="E18" s="78">
        <v>0.6</v>
      </c>
      <c r="F18" s="81" t="s">
        <v>38</v>
      </c>
      <c r="G18" s="80"/>
      <c r="H18" s="52" t="s">
        <v>38</v>
      </c>
      <c r="I18" s="75">
        <v>0.50949999999999995</v>
      </c>
      <c r="J18" s="75">
        <v>0.51470000000000005</v>
      </c>
      <c r="T18" s="19"/>
      <c r="U18" s="20"/>
      <c r="X18" s="19"/>
      <c r="Y18" s="20"/>
    </row>
    <row r="19" spans="1:25" ht="14.4" thickBot="1">
      <c r="A19" s="77">
        <v>2023</v>
      </c>
      <c r="B19" s="78">
        <v>0.6</v>
      </c>
      <c r="C19" s="79">
        <v>0.3261</v>
      </c>
      <c r="D19" s="80">
        <f>(C19-C17)/C17</f>
        <v>1.1900604432505035</v>
      </c>
      <c r="E19" s="78">
        <v>0.6</v>
      </c>
      <c r="F19" s="81">
        <v>0.35709999999999997</v>
      </c>
      <c r="G19" s="80">
        <f>(F19-F17)/F17</f>
        <v>4.5193199381761984</v>
      </c>
      <c r="H19" s="52" t="s">
        <v>37</v>
      </c>
      <c r="I19" s="84">
        <v>0.4698</v>
      </c>
      <c r="J19" s="84">
        <v>0.45379999999999998</v>
      </c>
      <c r="T19" s="21"/>
      <c r="X19" s="21"/>
    </row>
    <row r="20" spans="1:25" ht="14.4" thickBot="1">
      <c r="A20" s="62">
        <v>2024</v>
      </c>
      <c r="B20" s="57">
        <v>0.6</v>
      </c>
      <c r="C20" s="58">
        <v>0.36959999999999998</v>
      </c>
      <c r="D20" s="59">
        <f>(C20-C17)/C17</f>
        <v>1.4822028206850233</v>
      </c>
      <c r="E20" s="57">
        <v>0.6</v>
      </c>
      <c r="F20" s="60">
        <v>0.35709999999999997</v>
      </c>
      <c r="G20" s="59">
        <f>(F20-F17)/F17</f>
        <v>4.5193199381761984</v>
      </c>
      <c r="H20" s="64" t="s">
        <v>37</v>
      </c>
      <c r="I20" s="82">
        <v>0.45800000000000002</v>
      </c>
      <c r="J20" s="82">
        <v>0.42049999999999998</v>
      </c>
      <c r="T20" s="19"/>
      <c r="U20" s="20"/>
      <c r="X20" s="19"/>
      <c r="Y20" s="20"/>
    </row>
    <row r="21" spans="1:25">
      <c r="T21" s="19"/>
      <c r="U21" s="20"/>
      <c r="X21" s="19"/>
      <c r="Y21" s="20"/>
    </row>
    <row r="22" spans="1:25">
      <c r="T22" s="19"/>
      <c r="U22" s="20"/>
      <c r="X22" s="19"/>
      <c r="Y22" s="20"/>
    </row>
    <row r="23" spans="1:25">
      <c r="T23" s="19"/>
      <c r="U23" s="20"/>
      <c r="X23" s="19"/>
      <c r="Y23" s="20"/>
    </row>
    <row r="24" spans="1:25">
      <c r="T24" s="19"/>
      <c r="U24" s="20"/>
      <c r="X24" s="19"/>
      <c r="Y24" s="20"/>
    </row>
    <row r="25" spans="1:25">
      <c r="T25" s="19"/>
      <c r="U25" s="20"/>
      <c r="X25" s="19"/>
      <c r="Y25" s="20"/>
    </row>
    <row r="26" spans="1:25">
      <c r="L26" s="20"/>
      <c r="M26" s="20"/>
    </row>
    <row r="28" spans="1:25">
      <c r="W28" s="21"/>
    </row>
    <row r="29" spans="1:25">
      <c r="W29" s="21"/>
    </row>
    <row r="30" spans="1:25">
      <c r="W30" s="21"/>
    </row>
    <row r="31" spans="1:25">
      <c r="W31" s="21"/>
    </row>
    <row r="32" spans="1:25">
      <c r="W32" s="21"/>
    </row>
    <row r="33" spans="23:23">
      <c r="W33" s="21"/>
    </row>
    <row r="50" spans="1:32" ht="12" customHeight="1"/>
    <row r="51" spans="1:32" ht="18.899999999999999" customHeight="1">
      <c r="A51" s="96" t="s">
        <v>23</v>
      </c>
      <c r="B51" s="96"/>
      <c r="C51" s="96"/>
      <c r="D51" s="96"/>
      <c r="E51" s="96"/>
      <c r="F51" s="96"/>
      <c r="G51" s="96"/>
      <c r="H51" s="95"/>
      <c r="I51" s="95"/>
    </row>
    <row r="52" spans="1:32" ht="12.6" thickBot="1"/>
    <row r="53" spans="1:32" s="6" customFormat="1" ht="14.1" customHeight="1" thickBot="1">
      <c r="B53" s="90">
        <v>2019</v>
      </c>
      <c r="C53" s="91"/>
      <c r="D53" s="85">
        <v>2020</v>
      </c>
      <c r="E53" s="86"/>
      <c r="F53" s="85">
        <v>2021</v>
      </c>
      <c r="G53" s="86"/>
      <c r="H53" s="85">
        <v>2022</v>
      </c>
      <c r="I53" s="86"/>
      <c r="J53" s="85">
        <v>2023</v>
      </c>
      <c r="K53" s="86"/>
      <c r="L53" s="85">
        <v>2024</v>
      </c>
      <c r="M53" s="86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</row>
    <row r="54" spans="1:32" s="6" customFormat="1" ht="13.8" thickBot="1">
      <c r="A54" s="43" t="s">
        <v>7</v>
      </c>
      <c r="B54" s="23" t="s">
        <v>8</v>
      </c>
      <c r="C54" s="65" t="s">
        <v>9</v>
      </c>
      <c r="D54" s="69" t="s">
        <v>8</v>
      </c>
      <c r="E54" s="70" t="s">
        <v>9</v>
      </c>
      <c r="F54" s="69" t="s">
        <v>8</v>
      </c>
      <c r="G54" s="70" t="s">
        <v>9</v>
      </c>
      <c r="H54" s="69" t="s">
        <v>8</v>
      </c>
      <c r="I54" s="70" t="s">
        <v>9</v>
      </c>
      <c r="J54" s="69" t="s">
        <v>8</v>
      </c>
      <c r="K54" s="70" t="s">
        <v>9</v>
      </c>
      <c r="L54" s="69" t="s">
        <v>8</v>
      </c>
      <c r="M54" s="70" t="s">
        <v>9</v>
      </c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</row>
    <row r="55" spans="1:32" s="6" customFormat="1" ht="13.2">
      <c r="A55" s="26" t="s">
        <v>0</v>
      </c>
      <c r="B55" s="24">
        <v>41</v>
      </c>
      <c r="C55" s="66">
        <v>0.6119</v>
      </c>
      <c r="D55" s="27">
        <v>45</v>
      </c>
      <c r="E55" s="71">
        <f>D55/D$65</f>
        <v>0.75</v>
      </c>
      <c r="F55" s="27">
        <v>7</v>
      </c>
      <c r="G55" s="71">
        <f>F55/F$65</f>
        <v>0.14893617021276595</v>
      </c>
      <c r="H55" s="27">
        <v>0</v>
      </c>
      <c r="I55" s="71">
        <v>0</v>
      </c>
      <c r="J55" s="27">
        <v>15</v>
      </c>
      <c r="K55" s="71">
        <v>0.32608695652173914</v>
      </c>
      <c r="L55" s="27">
        <v>17</v>
      </c>
      <c r="M55" s="71">
        <v>0.36956521739130432</v>
      </c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</row>
    <row r="56" spans="1:32" s="6" customFormat="1" ht="13.2">
      <c r="A56" s="26" t="s">
        <v>20</v>
      </c>
      <c r="B56" s="27" t="s">
        <v>36</v>
      </c>
      <c r="C56" s="67">
        <v>0</v>
      </c>
      <c r="D56" s="27">
        <v>0</v>
      </c>
      <c r="E56" s="71">
        <f t="shared" ref="E56:E64" si="2">D56/D$65</f>
        <v>0</v>
      </c>
      <c r="F56" s="27">
        <v>0</v>
      </c>
      <c r="G56" s="71">
        <f t="shared" ref="G56:G64" si="3">F56/F$65</f>
        <v>0</v>
      </c>
      <c r="H56" s="27">
        <v>0</v>
      </c>
      <c r="I56" s="71">
        <v>0</v>
      </c>
      <c r="J56" s="27">
        <v>0</v>
      </c>
      <c r="K56" s="71">
        <v>0</v>
      </c>
      <c r="L56" s="27">
        <v>0</v>
      </c>
      <c r="M56" s="71">
        <v>0</v>
      </c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</row>
    <row r="57" spans="1:32" s="6" customFormat="1" ht="13.2">
      <c r="A57" s="26" t="s">
        <v>3</v>
      </c>
      <c r="B57" s="27">
        <v>3</v>
      </c>
      <c r="C57" s="67">
        <v>4.48E-2</v>
      </c>
      <c r="D57" s="27">
        <v>2</v>
      </c>
      <c r="E57" s="71">
        <f t="shared" si="2"/>
        <v>3.3333333333333333E-2</v>
      </c>
      <c r="F57" s="27">
        <v>0</v>
      </c>
      <c r="G57" s="71">
        <f t="shared" si="3"/>
        <v>0</v>
      </c>
      <c r="H57" s="27">
        <v>0</v>
      </c>
      <c r="I57" s="71">
        <v>0</v>
      </c>
      <c r="J57" s="27">
        <v>0</v>
      </c>
      <c r="K57" s="71">
        <v>0</v>
      </c>
      <c r="L57" s="27">
        <v>0</v>
      </c>
      <c r="M57" s="71">
        <v>0</v>
      </c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</row>
    <row r="58" spans="1:32" s="6" customFormat="1" ht="13.2">
      <c r="A58" s="26" t="s">
        <v>1</v>
      </c>
      <c r="B58" s="27" t="s">
        <v>36</v>
      </c>
      <c r="C58" s="67">
        <v>0</v>
      </c>
      <c r="D58" s="27">
        <v>0</v>
      </c>
      <c r="E58" s="71">
        <f t="shared" si="2"/>
        <v>0</v>
      </c>
      <c r="F58" s="27">
        <v>0</v>
      </c>
      <c r="G58" s="71">
        <f t="shared" si="3"/>
        <v>0</v>
      </c>
      <c r="H58" s="27">
        <v>0</v>
      </c>
      <c r="I58" s="71">
        <v>0</v>
      </c>
      <c r="J58" s="27">
        <v>0</v>
      </c>
      <c r="K58" s="71">
        <v>0</v>
      </c>
      <c r="L58" s="27">
        <v>0</v>
      </c>
      <c r="M58" s="71">
        <v>0</v>
      </c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</row>
    <row r="59" spans="1:32" s="6" customFormat="1" ht="13.2">
      <c r="A59" s="26" t="s">
        <v>2</v>
      </c>
      <c r="B59" s="27">
        <v>7</v>
      </c>
      <c r="C59" s="67">
        <v>0.1045</v>
      </c>
      <c r="D59" s="27">
        <v>4</v>
      </c>
      <c r="E59" s="71">
        <f t="shared" si="2"/>
        <v>6.6666666666666666E-2</v>
      </c>
      <c r="F59" s="27">
        <v>0</v>
      </c>
      <c r="G59" s="71">
        <f t="shared" si="3"/>
        <v>0</v>
      </c>
      <c r="H59" s="27">
        <v>0</v>
      </c>
      <c r="I59" s="71">
        <v>0</v>
      </c>
      <c r="J59" s="27">
        <v>4</v>
      </c>
      <c r="K59" s="71">
        <v>8.6956521739130432E-2</v>
      </c>
      <c r="L59" s="27">
        <v>0</v>
      </c>
      <c r="M59" s="71">
        <v>0</v>
      </c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</row>
    <row r="60" spans="1:32" s="6" customFormat="1" ht="12.75" customHeight="1">
      <c r="A60" s="28" t="s">
        <v>16</v>
      </c>
      <c r="B60" s="27">
        <v>2</v>
      </c>
      <c r="C60" s="67">
        <v>2.9899999999999999E-2</v>
      </c>
      <c r="D60" s="27">
        <v>0</v>
      </c>
      <c r="E60" s="71">
        <f t="shared" si="2"/>
        <v>0</v>
      </c>
      <c r="F60" s="27">
        <v>0</v>
      </c>
      <c r="G60" s="71">
        <f t="shared" si="3"/>
        <v>0</v>
      </c>
      <c r="H60" s="27">
        <v>0</v>
      </c>
      <c r="I60" s="71">
        <v>0</v>
      </c>
      <c r="J60" s="27">
        <v>0</v>
      </c>
      <c r="K60" s="71">
        <v>0</v>
      </c>
      <c r="L60" s="27">
        <v>1</v>
      </c>
      <c r="M60" s="71">
        <v>2.1739130434782608E-2</v>
      </c>
      <c r="N60" s="22"/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22"/>
      <c r="Z60" s="22"/>
      <c r="AA60" s="22"/>
      <c r="AB60" s="22"/>
      <c r="AC60" s="22"/>
      <c r="AD60" s="22"/>
      <c r="AE60" s="22"/>
      <c r="AF60" s="22"/>
    </row>
    <row r="61" spans="1:32" s="6" customFormat="1" ht="13.2">
      <c r="A61" s="26" t="s">
        <v>27</v>
      </c>
      <c r="B61" s="27">
        <v>5</v>
      </c>
      <c r="C61" s="67">
        <v>7.46E-2</v>
      </c>
      <c r="D61" s="27">
        <v>4</v>
      </c>
      <c r="E61" s="71">
        <f t="shared" si="2"/>
        <v>6.6666666666666666E-2</v>
      </c>
      <c r="F61" s="27">
        <v>0</v>
      </c>
      <c r="G61" s="71">
        <f t="shared" si="3"/>
        <v>0</v>
      </c>
      <c r="H61" s="27">
        <v>0</v>
      </c>
      <c r="I61" s="71">
        <v>0</v>
      </c>
      <c r="J61" s="27">
        <v>0</v>
      </c>
      <c r="K61" s="71">
        <v>0</v>
      </c>
      <c r="L61" s="27">
        <v>0</v>
      </c>
      <c r="M61" s="71">
        <v>0</v>
      </c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</row>
    <row r="62" spans="1:32" s="6" customFormat="1" ht="13.2">
      <c r="A62" s="26" t="s">
        <v>26</v>
      </c>
      <c r="B62" s="27">
        <v>4</v>
      </c>
      <c r="C62" s="67">
        <v>5.9700000000000003E-2</v>
      </c>
      <c r="D62" s="27">
        <v>5</v>
      </c>
      <c r="E62" s="71">
        <f t="shared" si="2"/>
        <v>8.3333333333333329E-2</v>
      </c>
      <c r="F62" s="27">
        <v>40</v>
      </c>
      <c r="G62" s="71">
        <f t="shared" si="3"/>
        <v>0.85106382978723405</v>
      </c>
      <c r="H62" s="27">
        <v>5</v>
      </c>
      <c r="I62" s="71">
        <v>1</v>
      </c>
      <c r="J62" s="27">
        <v>27</v>
      </c>
      <c r="K62" s="71">
        <v>0.58695652173913049</v>
      </c>
      <c r="L62" s="27">
        <v>28</v>
      </c>
      <c r="M62" s="71">
        <v>0.60869565217391308</v>
      </c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</row>
    <row r="63" spans="1:32" s="6" customFormat="1" ht="13.2">
      <c r="A63" s="26" t="s">
        <v>5</v>
      </c>
      <c r="B63" s="27" t="s">
        <v>36</v>
      </c>
      <c r="C63" s="67">
        <v>0</v>
      </c>
      <c r="D63" s="27">
        <v>0</v>
      </c>
      <c r="E63" s="71">
        <f t="shared" si="2"/>
        <v>0</v>
      </c>
      <c r="F63" s="27">
        <v>0</v>
      </c>
      <c r="G63" s="71">
        <f t="shared" si="3"/>
        <v>0</v>
      </c>
      <c r="H63" s="27">
        <v>0</v>
      </c>
      <c r="I63" s="71">
        <v>0</v>
      </c>
      <c r="J63" s="27">
        <v>0</v>
      </c>
      <c r="K63" s="71">
        <v>0</v>
      </c>
      <c r="L63" s="27">
        <v>0</v>
      </c>
      <c r="M63" s="71">
        <v>0</v>
      </c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</row>
    <row r="64" spans="1:32" s="6" customFormat="1" ht="13.2">
      <c r="A64" s="26" t="s">
        <v>4</v>
      </c>
      <c r="B64" s="27">
        <v>5</v>
      </c>
      <c r="C64" s="67">
        <v>7.46E-2</v>
      </c>
      <c r="D64" s="27">
        <v>0</v>
      </c>
      <c r="E64" s="71">
        <f t="shared" si="2"/>
        <v>0</v>
      </c>
      <c r="F64" s="27">
        <v>0</v>
      </c>
      <c r="G64" s="71">
        <f t="shared" si="3"/>
        <v>0</v>
      </c>
      <c r="H64" s="27">
        <v>0</v>
      </c>
      <c r="I64" s="71">
        <v>0</v>
      </c>
      <c r="J64" s="27">
        <v>0</v>
      </c>
      <c r="K64" s="71">
        <v>0</v>
      </c>
      <c r="L64" s="27">
        <v>0</v>
      </c>
      <c r="M64" s="71">
        <v>0</v>
      </c>
      <c r="N64" s="22"/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22"/>
      <c r="AD64" s="22"/>
      <c r="AE64" s="22"/>
      <c r="AF64" s="22"/>
    </row>
    <row r="65" spans="1:42" s="6" customFormat="1" ht="13.8" thickBot="1">
      <c r="A65" s="26" t="s">
        <v>6</v>
      </c>
      <c r="B65" s="44">
        <v>67</v>
      </c>
      <c r="C65" s="68">
        <f>SUM(C55:C64)</f>
        <v>1</v>
      </c>
      <c r="D65" s="44">
        <f>SUM(D55:D64)</f>
        <v>60</v>
      </c>
      <c r="E65" s="45">
        <f>SUM(E55:E64)</f>
        <v>1</v>
      </c>
      <c r="F65" s="44">
        <f>SUM(F55:F64)</f>
        <v>47</v>
      </c>
      <c r="G65" s="45">
        <f>SUM(G55:G64)</f>
        <v>1</v>
      </c>
      <c r="H65" s="44">
        <v>5</v>
      </c>
      <c r="I65" s="45">
        <v>1</v>
      </c>
      <c r="J65" s="44">
        <v>46</v>
      </c>
      <c r="K65" s="45">
        <v>1</v>
      </c>
      <c r="L65" s="44">
        <v>46</v>
      </c>
      <c r="M65" s="45">
        <v>1</v>
      </c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/>
      <c r="AD65" s="22"/>
      <c r="AE65" s="22"/>
      <c r="AF65" s="22"/>
    </row>
    <row r="66" spans="1:42" s="6" customFormat="1" ht="13.2">
      <c r="A66" s="29"/>
      <c r="B66" s="72"/>
      <c r="C66" s="73"/>
      <c r="D66" s="72"/>
      <c r="E66" s="73"/>
      <c r="F66" s="72"/>
      <c r="G66" s="73"/>
      <c r="H66" s="72"/>
      <c r="I66" s="73"/>
      <c r="J66" s="72"/>
      <c r="K66" s="73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2"/>
      <c r="AD66" s="22"/>
      <c r="AE66" s="22"/>
      <c r="AF66" s="22"/>
      <c r="AG66" s="22"/>
      <c r="AH66" s="22"/>
      <c r="AI66" s="22"/>
      <c r="AJ66" s="22"/>
    </row>
    <row r="67" spans="1:42" s="6" customFormat="1" ht="13.2">
      <c r="A67" s="29"/>
      <c r="B67" s="30"/>
      <c r="C67" s="31"/>
      <c r="D67" s="32"/>
      <c r="E67" s="25"/>
      <c r="F67" s="32"/>
      <c r="G67" s="25"/>
      <c r="H67" s="25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  <c r="AD67" s="22"/>
      <c r="AE67" s="22"/>
      <c r="AF67" s="22"/>
      <c r="AG67" s="22"/>
      <c r="AH67" s="22"/>
      <c r="AI67" s="22"/>
      <c r="AJ67" s="22"/>
      <c r="AK67" s="22"/>
      <c r="AL67" s="22"/>
      <c r="AM67" s="22"/>
      <c r="AN67" s="22"/>
      <c r="AO67" s="22"/>
      <c r="AP67" s="22"/>
    </row>
    <row r="68" spans="1:42" s="6" customFormat="1" ht="13.2">
      <c r="A68" s="29"/>
      <c r="B68" s="30"/>
      <c r="C68" s="31"/>
      <c r="D68" s="32"/>
      <c r="E68" s="25"/>
      <c r="F68" s="32"/>
      <c r="G68" s="25"/>
      <c r="H68" s="25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22"/>
      <c r="AD68" s="22"/>
      <c r="AE68" s="22"/>
      <c r="AF68" s="22"/>
      <c r="AG68" s="22"/>
      <c r="AH68" s="22"/>
      <c r="AI68" s="22"/>
      <c r="AJ68" s="22"/>
      <c r="AK68" s="22"/>
      <c r="AL68" s="22"/>
      <c r="AM68" s="22"/>
      <c r="AN68" s="22"/>
      <c r="AO68" s="22"/>
      <c r="AP68" s="22"/>
    </row>
    <row r="69" spans="1:42" s="6" customFormat="1" ht="13.2">
      <c r="A69" s="29"/>
      <c r="B69" s="30"/>
      <c r="C69" s="31"/>
      <c r="D69" s="32"/>
      <c r="E69" s="25"/>
      <c r="F69" s="32"/>
      <c r="G69" s="25"/>
      <c r="H69" s="25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  <c r="AG69" s="22"/>
      <c r="AH69" s="22"/>
      <c r="AI69" s="22"/>
      <c r="AJ69" s="22"/>
      <c r="AK69" s="22"/>
      <c r="AL69" s="22"/>
      <c r="AM69" s="22"/>
      <c r="AN69" s="22"/>
      <c r="AO69" s="22"/>
      <c r="AP69" s="22"/>
    </row>
    <row r="70" spans="1:42" s="6" customFormat="1" ht="13.2">
      <c r="A70" s="29"/>
      <c r="B70" s="30"/>
      <c r="C70" s="31"/>
      <c r="D70" s="32"/>
      <c r="E70" s="25"/>
      <c r="F70" s="32"/>
      <c r="G70" s="25"/>
      <c r="H70" s="25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  <c r="AF70" s="22"/>
      <c r="AG70" s="22"/>
      <c r="AH70" s="22"/>
      <c r="AI70" s="22"/>
      <c r="AJ70" s="22"/>
      <c r="AK70" s="22"/>
      <c r="AL70" s="22"/>
      <c r="AM70" s="22"/>
      <c r="AN70" s="22"/>
      <c r="AO70" s="22"/>
      <c r="AP70" s="22"/>
    </row>
    <row r="71" spans="1:42" s="6" customFormat="1" ht="13.2">
      <c r="A71" s="29"/>
      <c r="B71" s="30"/>
      <c r="C71" s="31"/>
      <c r="D71" s="32"/>
      <c r="E71" s="25"/>
      <c r="F71" s="32"/>
      <c r="G71" s="25"/>
      <c r="H71" s="25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22"/>
      <c r="AD71" s="22"/>
      <c r="AE71" s="22"/>
      <c r="AF71" s="22"/>
      <c r="AG71" s="22"/>
      <c r="AH71" s="22"/>
      <c r="AI71" s="22"/>
      <c r="AJ71" s="22"/>
      <c r="AK71" s="22"/>
      <c r="AL71" s="22"/>
      <c r="AM71" s="22"/>
      <c r="AN71" s="22"/>
      <c r="AO71" s="22"/>
      <c r="AP71" s="22"/>
    </row>
    <row r="72" spans="1:42" s="6" customFormat="1" ht="13.2">
      <c r="A72" s="29"/>
      <c r="B72" s="30"/>
      <c r="C72" s="31"/>
      <c r="D72" s="32"/>
      <c r="E72" s="25"/>
      <c r="F72" s="32"/>
      <c r="G72" s="25"/>
      <c r="H72" s="25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22"/>
      <c r="AD72" s="22"/>
      <c r="AE72" s="22"/>
      <c r="AF72" s="22"/>
      <c r="AG72" s="22"/>
      <c r="AH72" s="22"/>
      <c r="AI72" s="22"/>
      <c r="AJ72" s="22"/>
      <c r="AK72" s="22"/>
      <c r="AL72" s="22"/>
      <c r="AM72" s="22"/>
      <c r="AN72" s="22"/>
      <c r="AO72" s="22"/>
      <c r="AP72" s="22"/>
    </row>
    <row r="87" spans="1:36" ht="9" customHeight="1"/>
    <row r="88" spans="1:36" ht="41.1" customHeight="1">
      <c r="A88" s="33"/>
      <c r="B88" s="87" t="s">
        <v>29</v>
      </c>
      <c r="C88" s="87"/>
      <c r="D88" s="87"/>
      <c r="E88" s="87"/>
      <c r="F88" s="87"/>
      <c r="G88" s="33"/>
      <c r="H88" s="34"/>
      <c r="I88" s="34"/>
    </row>
    <row r="89" spans="1:36" ht="12.6" thickBot="1"/>
    <row r="90" spans="1:36" s="6" customFormat="1" ht="13.8" thickBot="1">
      <c r="D90" s="35">
        <v>2019</v>
      </c>
      <c r="E90" s="35">
        <v>2020</v>
      </c>
      <c r="F90" s="35">
        <v>2021</v>
      </c>
      <c r="G90" s="35">
        <v>2022</v>
      </c>
      <c r="H90" s="35">
        <v>2023</v>
      </c>
      <c r="I90" s="35">
        <v>2024</v>
      </c>
      <c r="J90" s="22"/>
      <c r="K90" s="22"/>
      <c r="L90" s="22"/>
      <c r="M90" s="22"/>
      <c r="N90" s="22"/>
      <c r="O90" s="22"/>
      <c r="P90" s="22"/>
      <c r="Q90" s="22"/>
      <c r="R90" s="22"/>
      <c r="S90" s="22"/>
      <c r="T90" s="22"/>
      <c r="U90" s="22"/>
      <c r="V90" s="22"/>
      <c r="W90" s="22"/>
      <c r="X90" s="22"/>
      <c r="Y90" s="22"/>
      <c r="Z90" s="22"/>
      <c r="AA90" s="22"/>
      <c r="AB90" s="22"/>
      <c r="AC90" s="22"/>
      <c r="AD90" s="22"/>
      <c r="AE90" s="22"/>
      <c r="AF90" s="22"/>
      <c r="AG90" s="22"/>
      <c r="AH90" s="22"/>
      <c r="AI90" s="22"/>
      <c r="AJ90" s="22"/>
    </row>
    <row r="91" spans="1:36" s="6" customFormat="1" ht="13.2">
      <c r="B91" s="26" t="s">
        <v>20</v>
      </c>
      <c r="C91" s="36"/>
      <c r="D91" s="37">
        <v>2</v>
      </c>
      <c r="E91" s="37">
        <v>2</v>
      </c>
      <c r="F91" s="37">
        <v>2</v>
      </c>
      <c r="G91" s="37">
        <v>1</v>
      </c>
      <c r="H91" s="37">
        <v>1</v>
      </c>
      <c r="I91" s="37">
        <v>0</v>
      </c>
      <c r="J91" s="22"/>
      <c r="K91" s="22"/>
      <c r="L91" s="22"/>
      <c r="M91" s="22"/>
      <c r="N91" s="22"/>
      <c r="O91" s="22"/>
      <c r="P91" s="22"/>
      <c r="Q91" s="22"/>
      <c r="R91" s="22"/>
      <c r="S91" s="22"/>
      <c r="T91" s="22"/>
      <c r="U91" s="22"/>
      <c r="V91" s="22"/>
      <c r="W91" s="22"/>
      <c r="X91" s="22"/>
      <c r="Y91" s="22"/>
      <c r="Z91" s="22"/>
      <c r="AA91" s="22"/>
      <c r="AB91" s="22"/>
      <c r="AC91" s="22"/>
      <c r="AD91" s="22"/>
      <c r="AE91" s="22"/>
      <c r="AF91" s="22"/>
      <c r="AG91" s="22"/>
      <c r="AH91" s="22"/>
      <c r="AI91" s="22"/>
      <c r="AJ91" s="22"/>
    </row>
    <row r="92" spans="1:36" s="6" customFormat="1" ht="13.2">
      <c r="B92" s="26" t="s">
        <v>3</v>
      </c>
      <c r="C92" s="38"/>
      <c r="D92" s="39">
        <v>0</v>
      </c>
      <c r="E92" s="39">
        <v>1</v>
      </c>
      <c r="F92" s="39">
        <v>1</v>
      </c>
      <c r="G92" s="39">
        <v>1</v>
      </c>
      <c r="H92" s="39">
        <v>0</v>
      </c>
      <c r="I92" s="39">
        <v>1</v>
      </c>
      <c r="J92" s="22"/>
      <c r="K92" s="22"/>
      <c r="L92" s="22"/>
      <c r="M92" s="22"/>
      <c r="N92" s="22"/>
      <c r="O92" s="22"/>
      <c r="P92" s="22"/>
      <c r="Q92" s="22"/>
      <c r="R92" s="22"/>
      <c r="S92" s="22"/>
      <c r="T92" s="22"/>
      <c r="U92" s="22"/>
      <c r="V92" s="22"/>
      <c r="W92" s="22"/>
      <c r="X92" s="22"/>
      <c r="Y92" s="22"/>
      <c r="Z92" s="22"/>
      <c r="AA92" s="22"/>
      <c r="AB92" s="22"/>
      <c r="AC92" s="22"/>
      <c r="AD92" s="22"/>
      <c r="AE92" s="22"/>
      <c r="AF92" s="22"/>
      <c r="AG92" s="22"/>
      <c r="AH92" s="22"/>
      <c r="AI92" s="22"/>
      <c r="AJ92" s="22"/>
    </row>
    <row r="93" spans="1:36" s="6" customFormat="1" ht="13.2">
      <c r="B93" s="26" t="s">
        <v>40</v>
      </c>
      <c r="C93" s="38"/>
      <c r="D93" s="39">
        <v>3</v>
      </c>
      <c r="E93" s="39">
        <v>3</v>
      </c>
      <c r="F93" s="39">
        <v>3</v>
      </c>
      <c r="G93" s="39">
        <v>0</v>
      </c>
      <c r="H93" s="39">
        <v>5</v>
      </c>
      <c r="I93" s="39">
        <v>3</v>
      </c>
      <c r="J93" s="22"/>
      <c r="K93" s="22"/>
      <c r="L93" s="22"/>
      <c r="M93" s="22"/>
      <c r="N93" s="22"/>
      <c r="O93" s="22"/>
      <c r="P93" s="22"/>
      <c r="Q93" s="22"/>
      <c r="R93" s="22"/>
      <c r="S93" s="22"/>
      <c r="T93" s="22"/>
      <c r="U93" s="22"/>
      <c r="V93" s="22"/>
      <c r="W93" s="22"/>
      <c r="X93" s="22"/>
      <c r="Y93" s="22"/>
      <c r="Z93" s="22"/>
      <c r="AA93" s="22"/>
      <c r="AB93" s="22"/>
      <c r="AC93" s="22"/>
      <c r="AD93" s="22"/>
      <c r="AE93" s="22"/>
      <c r="AF93" s="22"/>
      <c r="AG93" s="22"/>
      <c r="AH93" s="22"/>
      <c r="AI93" s="22"/>
      <c r="AJ93" s="22"/>
    </row>
    <row r="94" spans="1:36" s="6" customFormat="1" ht="13.2">
      <c r="B94" s="26" t="s">
        <v>2</v>
      </c>
      <c r="C94" s="38"/>
      <c r="D94" s="39">
        <v>2</v>
      </c>
      <c r="E94" s="39">
        <v>1</v>
      </c>
      <c r="F94" s="39">
        <v>1</v>
      </c>
      <c r="G94" s="39">
        <v>0</v>
      </c>
      <c r="H94" s="39">
        <v>1</v>
      </c>
      <c r="I94" s="39">
        <v>3</v>
      </c>
      <c r="J94" s="22"/>
      <c r="K94" s="22"/>
      <c r="L94" s="22"/>
      <c r="M94" s="22"/>
      <c r="N94" s="22"/>
      <c r="O94" s="22"/>
      <c r="P94" s="22"/>
      <c r="Q94" s="22"/>
      <c r="R94" s="22"/>
      <c r="S94" s="22"/>
      <c r="T94" s="22"/>
      <c r="U94" s="22"/>
      <c r="V94" s="22"/>
      <c r="W94" s="22"/>
      <c r="X94" s="22"/>
      <c r="Y94" s="22"/>
      <c r="Z94" s="22"/>
      <c r="AA94" s="22"/>
      <c r="AB94" s="22"/>
      <c r="AC94" s="22"/>
      <c r="AD94" s="22"/>
      <c r="AE94" s="22"/>
      <c r="AF94" s="22"/>
      <c r="AG94" s="22"/>
      <c r="AH94" s="22"/>
      <c r="AI94" s="22"/>
      <c r="AJ94" s="22"/>
    </row>
    <row r="95" spans="1:36" s="6" customFormat="1" ht="12.75" customHeight="1">
      <c r="B95" s="28" t="s">
        <v>16</v>
      </c>
      <c r="C95" s="38"/>
      <c r="D95" s="39">
        <v>5</v>
      </c>
      <c r="E95" s="39">
        <v>2</v>
      </c>
      <c r="F95" s="39">
        <v>2</v>
      </c>
      <c r="G95" s="39">
        <v>0</v>
      </c>
      <c r="H95" s="39">
        <v>5</v>
      </c>
      <c r="I95" s="39">
        <v>3</v>
      </c>
      <c r="J95" s="22"/>
      <c r="K95" s="22"/>
      <c r="L95" s="22"/>
      <c r="M95" s="22"/>
      <c r="N95" s="22"/>
      <c r="O95" s="22"/>
      <c r="P95" s="22"/>
      <c r="Q95" s="22"/>
      <c r="R95" s="22"/>
      <c r="S95" s="22"/>
      <c r="T95" s="22"/>
      <c r="U95" s="22"/>
      <c r="V95" s="22"/>
      <c r="W95" s="22"/>
      <c r="X95" s="22"/>
      <c r="Y95" s="22"/>
      <c r="Z95" s="22"/>
      <c r="AA95" s="22"/>
      <c r="AB95" s="22"/>
      <c r="AC95" s="22"/>
      <c r="AD95" s="22"/>
      <c r="AE95" s="22"/>
      <c r="AF95" s="22"/>
      <c r="AG95" s="22"/>
      <c r="AH95" s="22"/>
      <c r="AI95" s="22"/>
      <c r="AJ95" s="22"/>
    </row>
    <row r="96" spans="1:36" s="6" customFormat="1" ht="15" customHeight="1">
      <c r="B96" s="26" t="s">
        <v>26</v>
      </c>
      <c r="C96" s="38"/>
      <c r="D96" s="39">
        <v>10</v>
      </c>
      <c r="E96" s="39">
        <v>11</v>
      </c>
      <c r="F96" s="39">
        <v>11</v>
      </c>
      <c r="G96" s="39">
        <v>0</v>
      </c>
      <c r="H96" s="39">
        <v>6</v>
      </c>
      <c r="I96" s="39">
        <v>5</v>
      </c>
      <c r="J96" s="22"/>
      <c r="K96" s="22"/>
      <c r="L96" s="22"/>
      <c r="M96" s="22"/>
      <c r="N96" s="22"/>
      <c r="O96" s="22"/>
      <c r="P96" s="22"/>
      <c r="Q96" s="22"/>
      <c r="R96" s="22"/>
      <c r="S96" s="22"/>
      <c r="T96" s="22"/>
      <c r="U96" s="22"/>
      <c r="V96" s="22"/>
      <c r="W96" s="22"/>
      <c r="X96" s="22"/>
      <c r="Y96" s="22"/>
      <c r="Z96" s="22"/>
      <c r="AA96" s="22"/>
      <c r="AB96" s="22"/>
      <c r="AC96" s="22"/>
      <c r="AD96" s="22"/>
      <c r="AE96" s="22"/>
      <c r="AF96" s="22"/>
      <c r="AG96" s="22"/>
      <c r="AH96" s="22"/>
      <c r="AI96" s="22"/>
      <c r="AJ96" s="22"/>
    </row>
    <row r="97" spans="2:63" s="6" customFormat="1" ht="15" customHeight="1">
      <c r="B97" s="26" t="s">
        <v>5</v>
      </c>
      <c r="C97" s="38"/>
      <c r="D97" s="39">
        <v>0</v>
      </c>
      <c r="E97" s="39">
        <v>0</v>
      </c>
      <c r="F97" s="39">
        <v>0</v>
      </c>
      <c r="G97" s="39">
        <v>0</v>
      </c>
      <c r="H97" s="39">
        <v>0</v>
      </c>
      <c r="I97" s="39">
        <v>0</v>
      </c>
      <c r="J97" s="22"/>
      <c r="K97" s="22"/>
      <c r="L97" s="22"/>
      <c r="M97" s="22"/>
      <c r="N97" s="22"/>
      <c r="O97" s="22"/>
      <c r="P97" s="22"/>
      <c r="Q97" s="22"/>
      <c r="R97" s="22"/>
      <c r="S97" s="22"/>
      <c r="T97" s="22"/>
      <c r="U97" s="22"/>
      <c r="V97" s="22"/>
      <c r="W97" s="22"/>
      <c r="X97" s="22"/>
      <c r="Y97" s="22"/>
      <c r="Z97" s="22"/>
      <c r="AA97" s="22"/>
      <c r="AB97" s="22"/>
      <c r="AC97" s="22"/>
      <c r="AD97" s="22"/>
      <c r="AE97" s="22"/>
      <c r="AF97" s="22"/>
      <c r="AG97" s="22"/>
      <c r="AH97" s="22"/>
      <c r="AI97" s="22"/>
      <c r="AJ97" s="22"/>
    </row>
    <row r="98" spans="2:63" s="6" customFormat="1" ht="13.8" thickBot="1">
      <c r="B98" s="26" t="s">
        <v>4</v>
      </c>
      <c r="C98" s="36"/>
      <c r="D98" s="40">
        <v>2</v>
      </c>
      <c r="E98" s="40">
        <v>2</v>
      </c>
      <c r="F98" s="40">
        <v>2</v>
      </c>
      <c r="G98" s="40">
        <v>1</v>
      </c>
      <c r="H98" s="40">
        <v>2</v>
      </c>
      <c r="I98" s="40">
        <v>0</v>
      </c>
      <c r="J98" s="22"/>
      <c r="K98" s="22"/>
      <c r="L98" s="22"/>
      <c r="M98" s="22"/>
      <c r="N98" s="22"/>
      <c r="O98" s="22"/>
      <c r="P98" s="22"/>
      <c r="Q98" s="22"/>
      <c r="R98" s="22"/>
      <c r="S98" s="22"/>
      <c r="T98" s="22"/>
      <c r="U98" s="22"/>
      <c r="V98" s="22"/>
      <c r="W98" s="22"/>
      <c r="X98" s="22"/>
      <c r="Y98" s="22"/>
      <c r="Z98" s="22"/>
      <c r="AA98" s="22"/>
      <c r="AB98" s="22"/>
      <c r="AC98" s="22"/>
      <c r="AD98" s="22"/>
      <c r="AE98" s="22"/>
      <c r="AF98" s="22"/>
      <c r="AG98" s="22"/>
      <c r="AH98" s="22"/>
      <c r="AI98" s="22"/>
      <c r="AJ98" s="22"/>
    </row>
    <row r="101" spans="2:63" ht="18.75" customHeight="1">
      <c r="B101" s="87" t="s">
        <v>31</v>
      </c>
      <c r="C101" s="87"/>
      <c r="D101" s="87"/>
      <c r="E101" s="87"/>
      <c r="F101" s="87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</row>
    <row r="102" spans="2:63"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</row>
    <row r="103" spans="2:63" ht="13.2">
      <c r="C103" s="41">
        <v>17.8</v>
      </c>
      <c r="D103" s="29" t="s">
        <v>32</v>
      </c>
      <c r="AQ103" s="4"/>
      <c r="AR103" s="4"/>
      <c r="AS103" s="4"/>
      <c r="AT103" s="4"/>
      <c r="AU103" s="4"/>
      <c r="AV103" s="4"/>
      <c r="AW103" s="4"/>
      <c r="AX103" s="4"/>
      <c r="AY103" s="4"/>
      <c r="AZ103" s="4"/>
      <c r="BA103" s="4"/>
      <c r="BB103" s="4"/>
      <c r="BC103" s="4"/>
      <c r="BD103" s="4"/>
      <c r="BE103" s="4"/>
      <c r="BF103" s="4"/>
      <c r="BG103" s="4"/>
      <c r="BH103" s="4"/>
      <c r="BI103" s="4"/>
      <c r="BJ103" s="4"/>
      <c r="BK103" s="4"/>
    </row>
    <row r="104" spans="2:63" ht="13.2">
      <c r="C104" s="42">
        <v>24.22</v>
      </c>
      <c r="D104" s="29" t="s">
        <v>33</v>
      </c>
      <c r="AQ104" s="4"/>
      <c r="AR104" s="4"/>
      <c r="AS104" s="4"/>
      <c r="AT104" s="4"/>
      <c r="AU104" s="4"/>
      <c r="AV104" s="4"/>
      <c r="AW104" s="4"/>
      <c r="AX104" s="4"/>
      <c r="AY104" s="4"/>
      <c r="AZ104" s="4"/>
      <c r="BA104" s="4"/>
      <c r="BB104" s="4"/>
      <c r="BC104" s="4"/>
      <c r="BD104" s="4"/>
      <c r="BE104" s="4"/>
      <c r="BF104" s="4"/>
      <c r="BG104" s="4"/>
      <c r="BH104" s="4"/>
      <c r="BI104" s="4"/>
      <c r="BJ104" s="4"/>
      <c r="BK104" s="4"/>
    </row>
  </sheetData>
  <mergeCells count="16">
    <mergeCell ref="A2:I2"/>
    <mergeCell ref="A3:I3"/>
    <mergeCell ref="A10:I10"/>
    <mergeCell ref="A51:I51"/>
    <mergeCell ref="B12:D12"/>
    <mergeCell ref="E12:G12"/>
    <mergeCell ref="A11:G11"/>
    <mergeCell ref="L53:M53"/>
    <mergeCell ref="D53:E53"/>
    <mergeCell ref="B88:F88"/>
    <mergeCell ref="I12:J12"/>
    <mergeCell ref="B101:F101"/>
    <mergeCell ref="B53:C53"/>
    <mergeCell ref="F53:G53"/>
    <mergeCell ref="H53:I53"/>
    <mergeCell ref="J53:K53"/>
  </mergeCells>
  <phoneticPr fontId="0" type="noConversion"/>
  <printOptions horizontalCentered="1"/>
  <pageMargins left="0.76" right="0.41" top="0.68" bottom="0.5" header="0.5" footer="0"/>
  <pageSetup orientation="portrait" horizontalDpi="4294967292" verticalDpi="4294967292" r:id="rId1"/>
  <headerFooter alignWithMargins="0"/>
  <rowBreaks count="1" manualBreakCount="1">
    <brk id="49" max="8" man="1"/>
  </rowBreaks>
  <colBreaks count="1" manualBreakCount="1">
    <brk id="9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Arts</vt:lpstr>
      <vt:lpstr>Arts!Print_Area</vt:lpstr>
    </vt:vector>
  </TitlesOfParts>
  <Company>State of Arizona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Treaty Oak, Austin, Texas</dc:title>
  <dc:creator>Dept. of Administration</dc:creator>
  <cp:lastModifiedBy>Madlen Dodova</cp:lastModifiedBy>
  <cp:lastPrinted>2010-09-08T19:03:01Z</cp:lastPrinted>
  <dcterms:created xsi:type="dcterms:W3CDTF">1999-06-08T15:24:14Z</dcterms:created>
  <dcterms:modified xsi:type="dcterms:W3CDTF">2024-10-03T22:59:16Z</dcterms:modified>
</cp:coreProperties>
</file>