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8_{7322E7E2-56A1-4EA5-A3A9-66E74BFFE58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rks at site 196" sheetId="2" r:id="rId1"/>
    <sheet name="Parks" sheetId="1" r:id="rId2"/>
  </sheets>
  <definedNames>
    <definedName name="_xlnm.Print_Area" localSheetId="1">Parks!$A$1:$I$106</definedName>
    <definedName name="_xlnm.Print_Area" localSheetId="0">'Parks at site 196'!$A$1:$H$104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" i="2" l="1"/>
  <c r="K57" i="2" s="1"/>
  <c r="D20" i="2"/>
  <c r="G20" i="2"/>
  <c r="K64" i="2" l="1"/>
  <c r="K63" i="2"/>
  <c r="K62" i="2"/>
  <c r="K61" i="2"/>
  <c r="K60" i="2"/>
  <c r="K59" i="2"/>
  <c r="K66" i="2"/>
  <c r="K58" i="2"/>
  <c r="K65" i="2"/>
  <c r="K67" i="2" l="1"/>
  <c r="H67" i="2" l="1"/>
  <c r="I60" i="2" s="1"/>
  <c r="G19" i="2"/>
  <c r="D19" i="2"/>
  <c r="F67" i="2"/>
  <c r="G60" i="2" s="1"/>
  <c r="G18" i="2"/>
  <c r="D18" i="2"/>
  <c r="D67" i="2"/>
  <c r="E59" i="2" s="1"/>
  <c r="G17" i="2"/>
  <c r="D17" i="2"/>
  <c r="J69" i="1"/>
  <c r="K65" i="1" s="1"/>
  <c r="K67" i="1"/>
  <c r="G22" i="1"/>
  <c r="D22" i="1"/>
  <c r="H69" i="1"/>
  <c r="I68" i="1" s="1"/>
  <c r="G21" i="1"/>
  <c r="D21" i="1"/>
  <c r="B67" i="2"/>
  <c r="C64" i="2" s="1"/>
  <c r="G16" i="2"/>
  <c r="D16" i="2"/>
  <c r="F69" i="1"/>
  <c r="G67" i="1" s="1"/>
  <c r="G61" i="1"/>
  <c r="G19" i="1"/>
  <c r="G20" i="1"/>
  <c r="D19" i="1"/>
  <c r="D20" i="1"/>
  <c r="G15" i="2"/>
  <c r="D15" i="2"/>
  <c r="G18" i="1"/>
  <c r="G17" i="1"/>
  <c r="G16" i="1"/>
  <c r="D18" i="1"/>
  <c r="D17" i="1"/>
  <c r="B69" i="1"/>
  <c r="C60" i="1" s="1"/>
  <c r="C67" i="1"/>
  <c r="G15" i="1"/>
  <c r="D16" i="1"/>
  <c r="D15" i="1"/>
  <c r="D69" i="1"/>
  <c r="E63" i="1" s="1"/>
  <c r="E61" i="1"/>
  <c r="G59" i="1"/>
  <c r="E60" i="1"/>
  <c r="E67" i="1"/>
  <c r="E59" i="1"/>
  <c r="E62" i="1"/>
  <c r="G62" i="1"/>
  <c r="C66" i="1"/>
  <c r="C68" i="1"/>
  <c r="K60" i="1"/>
  <c r="K68" i="1"/>
  <c r="E68" i="1"/>
  <c r="G64" i="1"/>
  <c r="G60" i="1"/>
  <c r="G63" i="1"/>
  <c r="G65" i="1"/>
  <c r="G66" i="1"/>
  <c r="K62" i="1"/>
  <c r="I64" i="1"/>
  <c r="K66" i="1"/>
  <c r="K64" i="1"/>
  <c r="I62" i="1"/>
  <c r="C61" i="2" l="1"/>
  <c r="C57" i="2"/>
  <c r="C63" i="2"/>
  <c r="C66" i="2"/>
  <c r="C65" i="2"/>
  <c r="C62" i="2"/>
  <c r="G57" i="2"/>
  <c r="G58" i="2"/>
  <c r="C60" i="2"/>
  <c r="I60" i="1"/>
  <c r="I67" i="1"/>
  <c r="E66" i="1"/>
  <c r="K61" i="1"/>
  <c r="C63" i="1"/>
  <c r="I59" i="1"/>
  <c r="G68" i="1"/>
  <c r="G69" i="1" s="1"/>
  <c r="K59" i="1"/>
  <c r="G66" i="2"/>
  <c r="E64" i="1"/>
  <c r="E69" i="1" s="1"/>
  <c r="C65" i="1"/>
  <c r="C62" i="1"/>
  <c r="I61" i="1"/>
  <c r="I63" i="1"/>
  <c r="I65" i="1"/>
  <c r="I66" i="1"/>
  <c r="G65" i="2"/>
  <c r="C59" i="1"/>
  <c r="C64" i="1"/>
  <c r="G59" i="2"/>
  <c r="C61" i="1"/>
  <c r="C58" i="2"/>
  <c r="K63" i="1"/>
  <c r="E65" i="1"/>
  <c r="G64" i="2"/>
  <c r="E57" i="2"/>
  <c r="G62" i="2"/>
  <c r="E62" i="2"/>
  <c r="G63" i="2"/>
  <c r="G61" i="2"/>
  <c r="E63" i="2"/>
  <c r="I62" i="2"/>
  <c r="I63" i="2"/>
  <c r="I64" i="2"/>
  <c r="I58" i="2"/>
  <c r="I61" i="2"/>
  <c r="I65" i="2"/>
  <c r="I59" i="2"/>
  <c r="I57" i="2"/>
  <c r="I66" i="2"/>
  <c r="E61" i="2"/>
  <c r="E58" i="2"/>
  <c r="E65" i="2"/>
  <c r="E60" i="2"/>
  <c r="C59" i="2"/>
  <c r="E66" i="2"/>
  <c r="E64" i="2"/>
  <c r="C67" i="2" l="1"/>
  <c r="G67" i="2"/>
  <c r="K69" i="1"/>
  <c r="I69" i="1"/>
  <c r="C69" i="1"/>
  <c r="I67" i="2"/>
  <c r="E67" i="2"/>
</calcChain>
</file>

<file path=xl/sharedStrings.xml><?xml version="1.0" encoding="utf-8"?>
<sst xmlns="http://schemas.openxmlformats.org/spreadsheetml/2006/main" count="128" uniqueCount="40">
  <si>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</si>
  <si>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</si>
  <si>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</si>
  <si>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</si>
  <si>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</si>
  <si>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</si>
  <si>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</si>
  <si>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</si>
  <si>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</si>
  <si>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</si>
  <si>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</si>
  <si>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</si>
  <si>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</si>
  <si>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</si>
  <si>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</si>
  <si>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</si>
  <si>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</si>
  <si>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</si>
  <si>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</si>
  <si>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</si>
  <si>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</si>
  <si>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</si>
  <si>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</si>
  <si>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</si>
  <si>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</si>
  <si>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</si>
  <si>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</si>
  <si>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</si>
  <si>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State Parks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</si>
  <si>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</si>
  <si>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</si>
  <si>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</si>
  <si>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</si>
  <si>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</si>
  <si>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</si>
  <si>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</si>
  <si>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</si>
  <si>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</si>
  <si>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</si>
  <si>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State Parks - N. 23rd Avenue (Site 196)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</si>
</sst>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5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37" applyNumberFormat="0" applyAlignment="0" applyProtection="0"/>
    <xf numFmtId="0" fontId="22" fillId="28" borderId="38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37" applyNumberFormat="0" applyAlignment="0" applyProtection="0"/>
    <xf numFmtId="0" fontId="29" fillId="0" borderId="42" applyNumberFormat="0" applyFill="0" applyAlignment="0" applyProtection="0"/>
    <xf numFmtId="0" fontId="30" fillId="31" borderId="0" applyNumberFormat="0" applyBorder="0" applyAlignment="0" applyProtection="0"/>
    <xf numFmtId="0" fontId="18" fillId="0" borderId="0"/>
    <xf numFmtId="0" fontId="18" fillId="32" borderId="43" applyNumberFormat="0" applyFont="0" applyAlignment="0" applyProtection="0"/>
    <xf numFmtId="0" fontId="31" fillId="27" borderId="44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5" applyNumberFormat="0" applyFill="0" applyAlignment="0" applyProtection="0"/>
    <xf numFmtId="0" fontId="34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4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42" applyFont="1" applyBorder="1"/>
    <xf numFmtId="9" fontId="11" fillId="0" borderId="3" xfId="4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28" applyNumberFormat="1" applyFont="1" applyBorder="1"/>
    <xf numFmtId="164" fontId="10" fillId="0" borderId="16" xfId="4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28" applyNumberFormat="1" applyFont="1" applyBorder="1"/>
    <xf numFmtId="164" fontId="10" fillId="0" borderId="13" xfId="4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4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42" applyNumberFormat="1" applyFont="1" applyBorder="1"/>
    <xf numFmtId="1" fontId="10" fillId="0" borderId="20" xfId="42" applyNumberFormat="1" applyFont="1" applyBorder="1" applyAlignment="1">
      <alignment horizontal="center"/>
    </xf>
    <xf numFmtId="1" fontId="10" fillId="0" borderId="21" xfId="42" applyNumberFormat="1" applyFont="1" applyBorder="1" applyAlignment="1">
      <alignment horizontal="center"/>
    </xf>
    <xf numFmtId="1" fontId="10" fillId="0" borderId="22" xfId="42" applyNumberFormat="1" applyFont="1" applyBorder="1"/>
    <xf numFmtId="1" fontId="10" fillId="0" borderId="23" xfId="42" applyNumberFormat="1" applyFont="1" applyBorder="1" applyAlignment="1">
      <alignment horizontal="center"/>
    </xf>
    <xf numFmtId="1" fontId="10" fillId="0" borderId="24" xfId="42" applyNumberFormat="1" applyFont="1" applyBorder="1" applyAlignment="1">
      <alignment horizontal="center"/>
    </xf>
    <xf numFmtId="0" fontId="17" fillId="0" borderId="0" xfId="0" applyFont="1" applyAlignment="1"/>
    <xf numFmtId="1" fontId="10" fillId="0" borderId="9" xfId="42" applyNumberFormat="1" applyFont="1" applyBorder="1" applyAlignment="1">
      <alignment horizontal="center"/>
    </xf>
    <xf numFmtId="1" fontId="10" fillId="0" borderId="25" xfId="42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6" xfId="0" applyNumberFormat="1" applyFont="1" applyBorder="1"/>
    <xf numFmtId="164" fontId="10" fillId="0" borderId="27" xfId="42" applyNumberFormat="1" applyFont="1" applyBorder="1"/>
    <xf numFmtId="164" fontId="2" fillId="0" borderId="0" xfId="42" applyNumberFormat="1" applyFont="1" applyAlignment="1">
      <alignment horizontal="center"/>
    </xf>
    <xf numFmtId="164" fontId="11" fillId="0" borderId="0" xfId="42" applyNumberFormat="1" applyFont="1" applyAlignment="1">
      <alignment horizontal="center"/>
    </xf>
    <xf numFmtId="164" fontId="2" fillId="0" borderId="28" xfId="42" applyNumberFormat="1" applyFont="1" applyBorder="1" applyAlignment="1">
      <alignment horizontal="center"/>
    </xf>
    <xf numFmtId="164" fontId="2" fillId="0" borderId="29" xfId="42" applyNumberFormat="1" applyFont="1" applyBorder="1" applyAlignment="1">
      <alignment horizontal="center"/>
    </xf>
    <xf numFmtId="164" fontId="2" fillId="0" borderId="30" xfId="42" applyNumberFormat="1" applyFont="1" applyBorder="1" applyAlignment="1">
      <alignment horizontal="center"/>
    </xf>
    <xf numFmtId="164" fontId="11" fillId="0" borderId="14" xfId="42" applyNumberFormat="1" applyFont="1" applyBorder="1" applyAlignment="1">
      <alignment horizontal="center"/>
    </xf>
    <xf numFmtId="164" fontId="11" fillId="0" borderId="6" xfId="42" applyNumberFormat="1" applyFont="1" applyBorder="1" applyAlignment="1">
      <alignment horizontal="center"/>
    </xf>
    <xf numFmtId="164" fontId="11" fillId="0" borderId="7" xfId="42" applyNumberFormat="1" applyFont="1" applyBorder="1" applyAlignment="1">
      <alignment horizontal="center"/>
    </xf>
    <xf numFmtId="164" fontId="11" fillId="0" borderId="31" xfId="42" applyNumberFormat="1" applyFont="1" applyBorder="1" applyAlignment="1">
      <alignment horizontal="center"/>
    </xf>
    <xf numFmtId="0" fontId="14" fillId="0" borderId="0" xfId="0" applyFont="1"/>
    <xf numFmtId="164" fontId="2" fillId="0" borderId="32" xfId="42" applyNumberFormat="1" applyFont="1" applyBorder="1" applyAlignment="1">
      <alignment horizontal="center"/>
    </xf>
    <xf numFmtId="164" fontId="2" fillId="0" borderId="33" xfId="42" applyNumberFormat="1" applyFont="1" applyBorder="1" applyAlignment="1">
      <alignment horizontal="center"/>
    </xf>
    <xf numFmtId="164" fontId="2" fillId="0" borderId="14" xfId="42" applyNumberFormat="1" applyFont="1" applyBorder="1" applyAlignment="1">
      <alignment horizontal="center"/>
    </xf>
    <xf numFmtId="164" fontId="2" fillId="0" borderId="6" xfId="42" applyNumberFormat="1" applyFont="1" applyBorder="1" applyAlignment="1">
      <alignment horizontal="center"/>
    </xf>
    <xf numFmtId="164" fontId="2" fillId="0" borderId="7" xfId="42" applyNumberFormat="1" applyFont="1" applyBorder="1" applyAlignment="1">
      <alignment horizontal="center"/>
    </xf>
    <xf numFmtId="164" fontId="2" fillId="0" borderId="31" xfId="42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4" fillId="0" borderId="36" xfId="0" applyFont="1" applyBorder="1"/>
    <xf numFmtId="0" fontId="14" fillId="0" borderId="35" xfId="0" applyFont="1" applyBorder="1"/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1" fontId="10" fillId="0" borderId="16" xfId="42" applyNumberFormat="1" applyFont="1" applyBorder="1" applyAlignment="1">
      <alignment horizontal="center"/>
    </xf>
    <xf numFmtId="1" fontId="10" fillId="0" borderId="13" xfId="42" applyNumberFormat="1" applyFont="1" applyBorder="1" applyAlignment="1">
      <alignment horizontal="center"/>
    </xf>
    <xf numFmtId="1" fontId="10" fillId="0" borderId="46" xfId="42" applyNumberFormat="1" applyFont="1" applyBorder="1" applyAlignment="1">
      <alignment horizont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Explanatory Text 2" xfId="30" xr:uid="{00000000-0005-0000-0000-00001D000000}"/>
    <cellStyle name="Good 2" xfId="31" xr:uid="{00000000-0005-0000-0000-00001E000000}"/>
    <cellStyle name="Heading 1 2" xfId="32" xr:uid="{00000000-0005-0000-0000-00001F000000}"/>
    <cellStyle name="Heading 2 2" xfId="33" xr:uid="{00000000-0005-0000-0000-000020000000}"/>
    <cellStyle name="Heading 3 2" xfId="34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te 2" xfId="40" xr:uid="{00000000-0005-0000-0000-000028000000}"/>
    <cellStyle name="Output 2" xfId="41" xr:uid="{00000000-0005-0000-0000-000029000000}"/>
    <cellStyle name="Percent" xfId="42" builtinId="5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320022497187853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00004375003418E-2"/>
          <c:y val="0.1660082255284738"/>
          <c:w val="0.88480069125054006"/>
          <c:h val="0.596839096542846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'Parks at site 196'!$B$55:$C$55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'Parks at site 196'!$A$58:$A$66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196'!$C$58:$C$66</c:f>
              <c:numCache>
                <c:formatCode>0.0%</c:formatCode>
                <c:ptCount val="9"/>
                <c:pt idx="0">
                  <c:v>2.1561338289962824E-2</c:v>
                </c:pt>
                <c:pt idx="1">
                  <c:v>0</c:v>
                </c:pt>
                <c:pt idx="2">
                  <c:v>5.5762081784386616E-2</c:v>
                </c:pt>
                <c:pt idx="3">
                  <c:v>6.6914498141263934E-2</c:v>
                </c:pt>
                <c:pt idx="4">
                  <c:v>0</c:v>
                </c:pt>
                <c:pt idx="5">
                  <c:v>3.717472118959108E-2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B-4783-864B-1C994E000B6C}"/>
            </c:ext>
          </c:extLst>
        </c:ser>
        <c:ser>
          <c:idx val="3"/>
          <c:order val="1"/>
          <c:tx>
            <c:strRef>
              <c:f>'Parks at site 196'!$D$55:$E$55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'Parks at site 196'!$A$58:$A$66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196'!$E$58:$E$66</c:f>
              <c:numCache>
                <c:formatCode>0.0%</c:formatCode>
                <c:ptCount val="9"/>
                <c:pt idx="0">
                  <c:v>1.1153846153846153E-2</c:v>
                </c:pt>
                <c:pt idx="1">
                  <c:v>0</c:v>
                </c:pt>
                <c:pt idx="2">
                  <c:v>1.9230769230769232E-2</c:v>
                </c:pt>
                <c:pt idx="3">
                  <c:v>7.3076923076923081E-2</c:v>
                </c:pt>
                <c:pt idx="4">
                  <c:v>0</c:v>
                </c:pt>
                <c:pt idx="5">
                  <c:v>0</c:v>
                </c:pt>
                <c:pt idx="6">
                  <c:v>2.6923076923076925E-2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DB-4783-864B-1C994E000B6C}"/>
            </c:ext>
          </c:extLst>
        </c:ser>
        <c:ser>
          <c:idx val="4"/>
          <c:order val="2"/>
          <c:tx>
            <c:strRef>
              <c:f>'Parks at site 196'!$F$55:$G$55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'Parks at site 196'!$A$58:$A$66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196'!$G$58:$G$66</c:f>
              <c:numCache>
                <c:formatCode>0.0%</c:formatCode>
                <c:ptCount val="9"/>
                <c:pt idx="0">
                  <c:v>5.2427184466019419E-2</c:v>
                </c:pt>
                <c:pt idx="1">
                  <c:v>9.7087378640776691E-3</c:v>
                </c:pt>
                <c:pt idx="2">
                  <c:v>2.4271844660194174E-2</c:v>
                </c:pt>
                <c:pt idx="3">
                  <c:v>8.2524271844660199E-2</c:v>
                </c:pt>
                <c:pt idx="4">
                  <c:v>0</c:v>
                </c:pt>
                <c:pt idx="5">
                  <c:v>0</c:v>
                </c:pt>
                <c:pt idx="6">
                  <c:v>1.4563106796116505E-2</c:v>
                </c:pt>
                <c:pt idx="7">
                  <c:v>0</c:v>
                </c:pt>
                <c:pt idx="8">
                  <c:v>9.7087378640776691E-3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DB-4783-864B-1C994E000B6C}"/>
            </c:ext>
          </c:extLst>
        </c:ser>
        <c:ser>
          <c:idx val="1"/>
          <c:order val="3"/>
          <c:tx>
            <c:strRef>
              <c:f>'Parks at site 196'!$H$55:$I$55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'Parks at site 196'!$A$58:$A$66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196'!$I$58:$I$66</c:f>
              <c:numCache>
                <c:formatCode>0.0%</c:formatCode>
                <c:ptCount val="9"/>
                <c:pt idx="0">
                  <c:v>2.1886792452830185E-3</c:v>
                </c:pt>
                <c:pt idx="1">
                  <c:v>1.1320754716981131E-2</c:v>
                </c:pt>
                <c:pt idx="2">
                  <c:v>3.7735849056603772E-2</c:v>
                </c:pt>
                <c:pt idx="3">
                  <c:v>1.1320754716981131E-2</c:v>
                </c:pt>
                <c:pt idx="4">
                  <c:v>7.5471698113207548E-3</c:v>
                </c:pt>
                <c:pt idx="5">
                  <c:v>0</c:v>
                </c:pt>
                <c:pt idx="6">
                  <c:v>0.63396226415094337</c:v>
                </c:pt>
                <c:pt idx="7">
                  <c:v>0</c:v>
                </c:pt>
                <c:pt idx="8">
                  <c:v>2.6415094339622643E-2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DB-4783-864B-1C994E000B6C}"/>
            </c:ext>
          </c:extLst>
        </c:ser>
        <c:ser>
          <c:idx val="0"/>
          <c:order val="4"/>
          <c:tx>
            <c:strRef>
              <c:f>'Parks at site 196'!$J$55:$K$55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'Parks at site 196'!$A$58:$A$66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'Parks at site 196'!$K$58:$K$66</c:f>
              <c:numCache>
                <c:formatCode>0.0%</c:formatCode>
                <c:ptCount val="9"/>
                <c:pt idx="0">
                  <c:v>1.277533039647577E-2</c:v>
                </c:pt>
                <c:pt idx="1">
                  <c:v>2.2026431718061675E-2</c:v>
                </c:pt>
                <c:pt idx="2">
                  <c:v>1.7621145374449341E-2</c:v>
                </c:pt>
                <c:pt idx="3">
                  <c:v>1.3215859030837005E-2</c:v>
                </c:pt>
                <c:pt idx="4">
                  <c:v>4.4052863436123352E-3</c:v>
                </c:pt>
                <c:pt idx="5">
                  <c:v>0</c:v>
                </c:pt>
                <c:pt idx="6">
                  <c:v>0.59471365638766516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DB-4783-864B-1C994E000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712816"/>
        <c:axId val="792713600"/>
      </c:barChart>
      <c:catAx>
        <c:axId val="79271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360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281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318829464498758"/>
          <c:y val="0.92226779952901139"/>
          <c:w val="0.63833308741007033"/>
          <c:h val="7.7732197055614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912164825550648"/>
          <c:y val="2.1551597895756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4224167868079599"/>
          <c:w val="0.86080740042532411"/>
          <c:h val="0.6422427310132909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'Parks at site 196'!$A$14:$A$20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'Parks at site 196'!$B$14:$B$20</c:f>
              <c:numCache>
                <c:formatCode>0.0%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C8-4ACE-AC81-F170A83A350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'Parks at site 196'!$A$14:$A$20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'Parks at site 196'!$C$14:$C$20</c:f>
              <c:numCache>
                <c:formatCode>0.0%</c:formatCode>
                <c:ptCount val="7"/>
                <c:pt idx="0">
                  <c:v>0.71199999999999997</c:v>
                </c:pt>
                <c:pt idx="1">
                  <c:v>0.746</c:v>
                </c:pt>
                <c:pt idx="2">
                  <c:v>0.81859999999999999</c:v>
                </c:pt>
                <c:pt idx="3">
                  <c:v>0.86960000000000004</c:v>
                </c:pt>
                <c:pt idx="4">
                  <c:v>0.80679999999999996</c:v>
                </c:pt>
                <c:pt idx="5">
                  <c:v>0.26950000000000002</c:v>
                </c:pt>
                <c:pt idx="6">
                  <c:v>0.3352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8-4ACE-AC81-F170A83A350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'Parks at site 196'!$A$14:$A$20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'Parks at site 196'!$I$14:$I$20</c:f>
              <c:numCache>
                <c:formatCode>0.0%</c:formatCode>
                <c:ptCount val="7"/>
                <c:pt idx="0">
                  <c:v>0.71579999999999999</c:v>
                </c:pt>
                <c:pt idx="1">
                  <c:v>0.75170000000000003</c:v>
                </c:pt>
                <c:pt idx="2">
                  <c:v>0.75929999999999997</c:v>
                </c:pt>
                <c:pt idx="3">
                  <c:v>0.73650000000000004</c:v>
                </c:pt>
                <c:pt idx="4">
                  <c:v>0.73740000000000006</c:v>
                </c:pt>
                <c:pt idx="5">
                  <c:v>0.48699999999999999</c:v>
                </c:pt>
                <c:pt idx="6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C8-4ACE-AC81-F170A83A3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717520"/>
        <c:axId val="792718304"/>
      </c:lineChart>
      <c:catAx>
        <c:axId val="79271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83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75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2.0833333333333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3750055949120887"/>
          <c:w val="0.8589758953180362"/>
          <c:h val="0.6625026957303700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'Parks at site 196'!$A$14:$A$20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'Parks at site 196'!$E$14:$E$20</c:f>
              <c:numCache>
                <c:formatCode>0.0%</c:formatCode>
                <c:ptCount val="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8-46F7-A920-FFACD3CF8DB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'Parks at site 196'!$A$14:$A$20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'Parks at site 196'!$F$14:$F$20</c:f>
              <c:numCache>
                <c:formatCode>0.0%</c:formatCode>
                <c:ptCount val="7"/>
                <c:pt idx="0">
                  <c:v>0.63700000000000001</c:v>
                </c:pt>
                <c:pt idx="1">
                  <c:v>0.67600000000000005</c:v>
                </c:pt>
                <c:pt idx="2">
                  <c:v>0.77849999999999997</c:v>
                </c:pt>
                <c:pt idx="3">
                  <c:v>0.82279999999999998</c:v>
                </c:pt>
                <c:pt idx="4">
                  <c:v>0.8286</c:v>
                </c:pt>
                <c:pt idx="5">
                  <c:v>0.24099999999999999</c:v>
                </c:pt>
                <c:pt idx="6">
                  <c:v>0.33889999999999998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8-46F7-A920-FFACD3CF8DB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'Parks at site 196'!$A$14:$A$20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'Parks at site 196'!$J$14:$J$20</c:f>
              <c:numCache>
                <c:formatCode>0.0%</c:formatCode>
                <c:ptCount val="7"/>
                <c:pt idx="0">
                  <c:v>0.67889999999999995</c:v>
                </c:pt>
                <c:pt idx="1">
                  <c:v>0.71889999999999998</c:v>
                </c:pt>
                <c:pt idx="2">
                  <c:v>0.71540000000000004</c:v>
                </c:pt>
                <c:pt idx="3">
                  <c:v>0.69230000000000003</c:v>
                </c:pt>
                <c:pt idx="4">
                  <c:v>0.70799999999999996</c:v>
                </c:pt>
                <c:pt idx="5">
                  <c:v>0.46700000000000003</c:v>
                </c:pt>
                <c:pt idx="6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F8-46F7-A920-FFACD3CF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719088"/>
        <c:axId val="792719480"/>
      </c:lineChart>
      <c:catAx>
        <c:axId val="79271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94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90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3514079971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320018949596363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00004375003418E-2"/>
          <c:y val="0.1660082255284738"/>
          <c:w val="0.88480069125054006"/>
          <c:h val="0.59683909654284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Parks!$B$57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Parks!$A$60:$A$68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Parks!$C$60:$C$68</c:f>
              <c:numCache>
                <c:formatCode>0.0%</c:formatCode>
                <c:ptCount val="9"/>
                <c:pt idx="0">
                  <c:v>3.5335689045936395E-3</c:v>
                </c:pt>
                <c:pt idx="1">
                  <c:v>0</c:v>
                </c:pt>
                <c:pt idx="2">
                  <c:v>0.10954063604240283</c:v>
                </c:pt>
                <c:pt idx="3">
                  <c:v>0.15547703180212014</c:v>
                </c:pt>
                <c:pt idx="4">
                  <c:v>1.5901060070671377E-2</c:v>
                </c:pt>
                <c:pt idx="5">
                  <c:v>5.3003533568904597E-3</c:v>
                </c:pt>
                <c:pt idx="6">
                  <c:v>3.5335689045936397E-2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1-443D-A016-0FAC08C7851D}"/>
            </c:ext>
          </c:extLst>
        </c:ser>
        <c:ser>
          <c:idx val="2"/>
          <c:order val="1"/>
          <c:tx>
            <c:strRef>
              <c:f>Parks!$D$57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Parks!$A$60:$A$68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Parks!$E$60:$E$68</c:f>
              <c:numCache>
                <c:formatCode>0.0%</c:formatCode>
                <c:ptCount val="9"/>
                <c:pt idx="0">
                  <c:v>5.4945054945054944E-2</c:v>
                </c:pt>
                <c:pt idx="1">
                  <c:v>0</c:v>
                </c:pt>
                <c:pt idx="2">
                  <c:v>0.21978021978021978</c:v>
                </c:pt>
                <c:pt idx="3">
                  <c:v>8.7912087912087919E-2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41-443D-A016-0FAC08C7851D}"/>
            </c:ext>
          </c:extLst>
        </c:ser>
        <c:ser>
          <c:idx val="3"/>
          <c:order val="2"/>
          <c:tx>
            <c:strRef>
              <c:f>Parks!$F$57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Parks!$A$60:$A$68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Parks!$G$60:$G$68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41-443D-A016-0FAC08C7851D}"/>
            </c:ext>
          </c:extLst>
        </c:ser>
        <c:ser>
          <c:idx val="4"/>
          <c:order val="3"/>
          <c:tx>
            <c:strRef>
              <c:f>Parks!$H$57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Parks!$A$60:$A$68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Parks!$I$60:$I$68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41-443D-A016-0FAC08C7851D}"/>
            </c:ext>
          </c:extLst>
        </c:ser>
        <c:ser>
          <c:idx val="1"/>
          <c:order val="4"/>
          <c:tx>
            <c:strRef>
              <c:f>Parks!$J$57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Parks!$A$60:$A$68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Parks!$K$60:$K$68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0.22580645161290322</c:v>
                </c:pt>
                <c:pt idx="3">
                  <c:v>0.11290322580645161</c:v>
                </c:pt>
                <c:pt idx="4">
                  <c:v>0</c:v>
                </c:pt>
                <c:pt idx="5">
                  <c:v>8.0645161290322578E-2</c:v>
                </c:pt>
                <c:pt idx="6">
                  <c:v>1.6129032258064516E-2</c:v>
                </c:pt>
                <c:pt idx="7">
                  <c:v>0</c:v>
                </c:pt>
                <c:pt idx="8">
                  <c:v>6.4516129032258063E-2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41-443D-A016-0FAC08C78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709288"/>
        <c:axId val="792713208"/>
      </c:barChart>
      <c:catAx>
        <c:axId val="79270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3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3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0928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440031786419707"/>
          <c:y val="0.92226779952901139"/>
          <c:w val="0.45172918887322489"/>
          <c:h val="7.77322004709886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912164825550648"/>
          <c:y val="2.15515978957565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4224167868079599"/>
          <c:w val="0.86080740042532411"/>
          <c:h val="0.6422427310132909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Parks!$A$14:$A$22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Parks!$B$14:$B$22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8F-4E3A-AF02-C17085398D4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Parks!$A$14:$A$22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Parks!$C$14:$C$22</c:f>
              <c:numCache>
                <c:formatCode>0.0%</c:formatCode>
                <c:ptCount val="9"/>
                <c:pt idx="0">
                  <c:v>0.59830000000000005</c:v>
                </c:pt>
                <c:pt idx="1">
                  <c:v>0.59889999999999999</c:v>
                </c:pt>
                <c:pt idx="2">
                  <c:v>0.63660000000000005</c:v>
                </c:pt>
                <c:pt idx="3">
                  <c:v>0.73250000000000004</c:v>
                </c:pt>
                <c:pt idx="4">
                  <c:v>0.67490000000000006</c:v>
                </c:pt>
                <c:pt idx="5">
                  <c:v>0.63739999999999997</c:v>
                </c:pt>
                <c:pt idx="6">
                  <c:v>0.4</c:v>
                </c:pt>
                <c:pt idx="7">
                  <c:v>0.5</c:v>
                </c:pt>
                <c:pt idx="8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8F-4E3A-AF02-C17085398D4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Parks!$A$14:$A$22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Parks!$I$14:$I$22</c:f>
              <c:numCache>
                <c:formatCode>0.0%</c:formatCode>
                <c:ptCount val="9"/>
                <c:pt idx="0">
                  <c:v>0.67</c:v>
                </c:pt>
                <c:pt idx="1">
                  <c:v>0.69499999999999995</c:v>
                </c:pt>
                <c:pt idx="2">
                  <c:v>0.69389999999999996</c:v>
                </c:pt>
                <c:pt idx="3">
                  <c:v>0.70809999999999995</c:v>
                </c:pt>
                <c:pt idx="4">
                  <c:v>0.70830000000000004</c:v>
                </c:pt>
                <c:pt idx="5">
                  <c:v>0.71579999999999999</c:v>
                </c:pt>
                <c:pt idx="6">
                  <c:v>0.75170000000000003</c:v>
                </c:pt>
                <c:pt idx="7">
                  <c:v>0.75929999999999997</c:v>
                </c:pt>
                <c:pt idx="8">
                  <c:v>0.73650000000000004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8F-4E3A-AF02-C17085398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704976"/>
        <c:axId val="792715168"/>
      </c:lineChart>
      <c:catAx>
        <c:axId val="79270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1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151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049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2033880380336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2.0833333333333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3750055949120887"/>
          <c:w val="0.8589758953180362"/>
          <c:h val="0.6625026957303700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Parks!$A$14:$A$22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Parks!$E$14:$E$22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01-452C-AF17-A55BF5243A4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Parks!$A$14:$A$22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Parks!$F$14:$F$22</c:f>
              <c:numCache>
                <c:formatCode>0.0%</c:formatCode>
                <c:ptCount val="9"/>
                <c:pt idx="0">
                  <c:v>0.58030000000000004</c:v>
                </c:pt>
                <c:pt idx="1">
                  <c:v>0.6</c:v>
                </c:pt>
                <c:pt idx="2">
                  <c:v>0.67310000000000003</c:v>
                </c:pt>
                <c:pt idx="3">
                  <c:v>0.75629999999999997</c:v>
                </c:pt>
                <c:pt idx="4">
                  <c:v>0.61809999999999998</c:v>
                </c:pt>
                <c:pt idx="5">
                  <c:v>0.58560000000000001</c:v>
                </c:pt>
                <c:pt idx="6">
                  <c:v>0.28199999999999997</c:v>
                </c:pt>
                <c:pt idx="7">
                  <c:v>0.39340000000000003</c:v>
                </c:pt>
                <c:pt idx="8">
                  <c:v>0.33650000000000002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1-452C-AF17-A55BF5243A4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Parks!$A$14:$A$22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Parks!$J$14:$J$22</c:f>
              <c:numCache>
                <c:formatCode>0.0%</c:formatCode>
                <c:ptCount val="9"/>
                <c:pt idx="0">
                  <c:v>0.65100000000000002</c:v>
                </c:pt>
                <c:pt idx="1">
                  <c:v>0.66600000000000004</c:v>
                </c:pt>
                <c:pt idx="2">
                  <c:v>0.66639999999999999</c:v>
                </c:pt>
                <c:pt idx="3">
                  <c:v>0.67410000000000003</c:v>
                </c:pt>
                <c:pt idx="4">
                  <c:v>0.66800000000000004</c:v>
                </c:pt>
                <c:pt idx="5">
                  <c:v>0.67889999999999995</c:v>
                </c:pt>
                <c:pt idx="6">
                  <c:v>0.71889999999999998</c:v>
                </c:pt>
                <c:pt idx="7">
                  <c:v>0.71540000000000004</c:v>
                </c:pt>
                <c:pt idx="8">
                  <c:v>0.69230000000000003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01-452C-AF17-A55BF5243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706152"/>
        <c:axId val="792706544"/>
      </c:lineChart>
      <c:catAx>
        <c:axId val="792706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0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7065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7061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3514079971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19050</xdr:rowOff>
    </xdr:from>
    <xdr:to>
      <xdr:col>7</xdr:col>
      <xdr:colOff>381000</xdr:colOff>
      <xdr:row>83</xdr:row>
      <xdr:rowOff>95250</xdr:rowOff>
    </xdr:to>
    <xdr:graphicFrame macro="">
      <xdr:nvGraphicFramePr>
        <xdr:cNvPr id="200113" name="Chart 1">
          <a:extLst>
            <a:ext uri="{FF2B5EF4-FFF2-40B4-BE49-F238E27FC236}">
              <a16:creationId xmlns:a16="http://schemas.microsoft.com/office/drawing/2014/main" id="{00000000-0008-0000-0000-0000B10D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20</xdr:row>
      <xdr:rowOff>142875</xdr:rowOff>
    </xdr:from>
    <xdr:to>
      <xdr:col>6</xdr:col>
      <xdr:colOff>533400</xdr:colOff>
      <xdr:row>35</xdr:row>
      <xdr:rowOff>76200</xdr:rowOff>
    </xdr:to>
    <xdr:graphicFrame macro="">
      <xdr:nvGraphicFramePr>
        <xdr:cNvPr id="200114" name="Chart 2">
          <a:extLst>
            <a:ext uri="{FF2B5EF4-FFF2-40B4-BE49-F238E27FC236}">
              <a16:creationId xmlns:a16="http://schemas.microsoft.com/office/drawing/2014/main" id="{00000000-0008-0000-0000-0000B20D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6</xdr:col>
      <xdr:colOff>514350</xdr:colOff>
      <xdr:row>50</xdr:row>
      <xdr:rowOff>142875</xdr:rowOff>
    </xdr:to>
    <xdr:graphicFrame macro="">
      <xdr:nvGraphicFramePr>
        <xdr:cNvPr id="200115" name="Chart 15">
          <a:extLst>
            <a:ext uri="{FF2B5EF4-FFF2-40B4-BE49-F238E27FC236}">
              <a16:creationId xmlns:a16="http://schemas.microsoft.com/office/drawing/2014/main" id="{00000000-0008-0000-0000-0000B30D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111</xdr:row>
      <xdr:rowOff>114300</xdr:rowOff>
    </xdr:from>
    <xdr:to>
      <xdr:col>0</xdr:col>
      <xdr:colOff>768350</xdr:colOff>
      <xdr:row>113</xdr:row>
      <xdr:rowOff>0</xdr:rowOff>
    </xdr:to>
    <xdr:sp macro="" textlink="">
      <xdr:nvSpPr>
        <xdr:cNvPr id="200116" name="Text Box 27">
          <a:extLst>
            <a:ext uri="{FF2B5EF4-FFF2-40B4-BE49-F238E27FC236}">
              <a16:creationId xmlns:a16="http://schemas.microsoft.com/office/drawing/2014/main" id="{00000000-0008-0000-0000-0000B40D0300}"/>
            </a:ext>
          </a:extLst>
        </xdr:cNvPr>
        <xdr:cNvSpPr txBox="1">
          <a:spLocks noChangeArrowheads="1"/>
        </xdr:cNvSpPr>
      </xdr:nvSpPr>
      <xdr:spPr bwMode="auto">
        <a:xfrm>
          <a:off x="695325" y="18402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85725</xdr:colOff>
      <xdr:row>21</xdr:row>
      <xdr:rowOff>28575</xdr:rowOff>
    </xdr:from>
    <xdr:to>
      <xdr:col>8</xdr:col>
      <xdr:colOff>180975</xdr:colOff>
      <xdr:row>26</xdr:row>
      <xdr:rowOff>114300</xdr:rowOff>
    </xdr:to>
    <xdr:sp macro="" textlink="">
      <xdr:nvSpPr>
        <xdr:cNvPr id="6" name="AutoShape 4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5572125" y="3829050"/>
          <a:ext cx="857250" cy="847725"/>
        </a:xfrm>
        <a:prstGeom prst="borderCallout1">
          <a:avLst>
            <a:gd name="adj1" fmla="val 12194"/>
            <a:gd name="adj2" fmla="val -8931"/>
            <a:gd name="adj3" fmla="val 8556"/>
            <a:gd name="adj4" fmla="val -25471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628650</xdr:colOff>
      <xdr:row>36</xdr:row>
      <xdr:rowOff>19050</xdr:rowOff>
    </xdr:from>
    <xdr:to>
      <xdr:col>7</xdr:col>
      <xdr:colOff>647700</xdr:colOff>
      <xdr:row>40</xdr:row>
      <xdr:rowOff>85725</xdr:rowOff>
    </xdr:to>
    <xdr:sp macro="" textlink="">
      <xdr:nvSpPr>
        <xdr:cNvPr id="7" name="AutoShape 4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5353050" y="5743575"/>
          <a:ext cx="866775" cy="676275"/>
        </a:xfrm>
        <a:prstGeom prst="borderCallout1">
          <a:avLst>
            <a:gd name="adj1" fmla="val 16903"/>
            <a:gd name="adj2" fmla="val -7921"/>
            <a:gd name="adj3" fmla="val 7043"/>
            <a:gd name="adj4" fmla="val -21483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85</xdr:row>
      <xdr:rowOff>66675</xdr:rowOff>
    </xdr:from>
    <xdr:to>
      <xdr:col>4</xdr:col>
      <xdr:colOff>520700</xdr:colOff>
      <xdr:row>86</xdr:row>
      <xdr:rowOff>101600</xdr:rowOff>
    </xdr:to>
    <xdr:sp macro="" textlink="">
      <xdr:nvSpPr>
        <xdr:cNvPr id="200119" name="Text Box 54">
          <a:extLst>
            <a:ext uri="{FF2B5EF4-FFF2-40B4-BE49-F238E27FC236}">
              <a16:creationId xmlns:a16="http://schemas.microsoft.com/office/drawing/2014/main" id="{00000000-0008-0000-0000-0000B70D0300}"/>
            </a:ext>
          </a:extLst>
        </xdr:cNvPr>
        <xdr:cNvSpPr txBox="1">
          <a:spLocks noChangeArrowheads="1"/>
        </xdr:cNvSpPr>
      </xdr:nvSpPr>
      <xdr:spPr bwMode="auto">
        <a:xfrm>
          <a:off x="3648075" y="1374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82</xdr:row>
      <xdr:rowOff>95250</xdr:rowOff>
    </xdr:from>
    <xdr:ext cx="1445763" cy="159873"/>
    <xdr:sp macro="" textlink="">
      <xdr:nvSpPr>
        <xdr:cNvPr id="9" name="Text Box 5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0" y="131254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86</xdr:row>
      <xdr:rowOff>0</xdr:rowOff>
    </xdr:from>
    <xdr:to>
      <xdr:col>4</xdr:col>
      <xdr:colOff>520700</xdr:colOff>
      <xdr:row>86</xdr:row>
      <xdr:rowOff>190500</xdr:rowOff>
    </xdr:to>
    <xdr:sp macro="" textlink="">
      <xdr:nvSpPr>
        <xdr:cNvPr id="200121" name="Text Box 69">
          <a:extLst>
            <a:ext uri="{FF2B5EF4-FFF2-40B4-BE49-F238E27FC236}">
              <a16:creationId xmlns:a16="http://schemas.microsoft.com/office/drawing/2014/main" id="{00000000-0008-0000-0000-0000B90D0300}"/>
            </a:ext>
          </a:extLst>
        </xdr:cNvPr>
        <xdr:cNvSpPr txBox="1">
          <a:spLocks noChangeArrowheads="1"/>
        </xdr:cNvSpPr>
      </xdr:nvSpPr>
      <xdr:spPr bwMode="auto">
        <a:xfrm>
          <a:off x="3648075" y="13830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2" name="Text Box 70">
          <a:extLst>
            <a:ext uri="{FF2B5EF4-FFF2-40B4-BE49-F238E27FC236}">
              <a16:creationId xmlns:a16="http://schemas.microsoft.com/office/drawing/2014/main" id="{00000000-0008-0000-0000-0000BA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3" name="Text Box 71">
          <a:extLst>
            <a:ext uri="{FF2B5EF4-FFF2-40B4-BE49-F238E27FC236}">
              <a16:creationId xmlns:a16="http://schemas.microsoft.com/office/drawing/2014/main" id="{00000000-0008-0000-0000-0000BB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4" name="Text Box 72">
          <a:extLst>
            <a:ext uri="{FF2B5EF4-FFF2-40B4-BE49-F238E27FC236}">
              <a16:creationId xmlns:a16="http://schemas.microsoft.com/office/drawing/2014/main" id="{00000000-0008-0000-0000-0000BC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5" name="Text Box 73">
          <a:extLst>
            <a:ext uri="{FF2B5EF4-FFF2-40B4-BE49-F238E27FC236}">
              <a16:creationId xmlns:a16="http://schemas.microsoft.com/office/drawing/2014/main" id="{00000000-0008-0000-0000-0000BD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6" name="Text Box 74">
          <a:extLst>
            <a:ext uri="{FF2B5EF4-FFF2-40B4-BE49-F238E27FC236}">
              <a16:creationId xmlns:a16="http://schemas.microsoft.com/office/drawing/2014/main" id="{00000000-0008-0000-0000-0000BE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7" name="Text Box 75">
          <a:extLst>
            <a:ext uri="{FF2B5EF4-FFF2-40B4-BE49-F238E27FC236}">
              <a16:creationId xmlns:a16="http://schemas.microsoft.com/office/drawing/2014/main" id="{00000000-0008-0000-0000-0000BF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28" name="Text Box 76">
          <a:extLst>
            <a:ext uri="{FF2B5EF4-FFF2-40B4-BE49-F238E27FC236}">
              <a16:creationId xmlns:a16="http://schemas.microsoft.com/office/drawing/2014/main" id="{00000000-0008-0000-0000-0000C0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200129" name="Text Box 77">
          <a:extLst>
            <a:ext uri="{FF2B5EF4-FFF2-40B4-BE49-F238E27FC236}">
              <a16:creationId xmlns:a16="http://schemas.microsoft.com/office/drawing/2014/main" id="{00000000-0008-0000-0000-0000C10D0300}"/>
            </a:ext>
          </a:extLst>
        </xdr:cNvPr>
        <xdr:cNvSpPr txBox="1">
          <a:spLocks noChangeArrowheads="1"/>
        </xdr:cNvSpPr>
      </xdr:nvSpPr>
      <xdr:spPr bwMode="auto">
        <a:xfrm>
          <a:off x="364807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200130" name="Text Box 78">
          <a:extLst>
            <a:ext uri="{FF2B5EF4-FFF2-40B4-BE49-F238E27FC236}">
              <a16:creationId xmlns:a16="http://schemas.microsoft.com/office/drawing/2014/main" id="{00000000-0008-0000-0000-0000C20D0300}"/>
            </a:ext>
          </a:extLst>
        </xdr:cNvPr>
        <xdr:cNvSpPr txBox="1">
          <a:spLocks noChangeArrowheads="1"/>
        </xdr:cNvSpPr>
      </xdr:nvSpPr>
      <xdr:spPr bwMode="auto">
        <a:xfrm>
          <a:off x="364807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1" name="Text Box 79">
          <a:extLst>
            <a:ext uri="{FF2B5EF4-FFF2-40B4-BE49-F238E27FC236}">
              <a16:creationId xmlns:a16="http://schemas.microsoft.com/office/drawing/2014/main" id="{00000000-0008-0000-0000-0000C3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2" name="Text Box 80">
          <a:extLst>
            <a:ext uri="{FF2B5EF4-FFF2-40B4-BE49-F238E27FC236}">
              <a16:creationId xmlns:a16="http://schemas.microsoft.com/office/drawing/2014/main" id="{00000000-0008-0000-0000-0000C4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3" name="Text Box 81">
          <a:extLst>
            <a:ext uri="{FF2B5EF4-FFF2-40B4-BE49-F238E27FC236}">
              <a16:creationId xmlns:a16="http://schemas.microsoft.com/office/drawing/2014/main" id="{00000000-0008-0000-0000-0000C5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4" name="Text Box 82">
          <a:extLst>
            <a:ext uri="{FF2B5EF4-FFF2-40B4-BE49-F238E27FC236}">
              <a16:creationId xmlns:a16="http://schemas.microsoft.com/office/drawing/2014/main" id="{00000000-0008-0000-0000-0000C6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5" name="Text Box 83">
          <a:extLst>
            <a:ext uri="{FF2B5EF4-FFF2-40B4-BE49-F238E27FC236}">
              <a16:creationId xmlns:a16="http://schemas.microsoft.com/office/drawing/2014/main" id="{00000000-0008-0000-0000-0000C7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6" name="Text Box 84">
          <a:extLst>
            <a:ext uri="{FF2B5EF4-FFF2-40B4-BE49-F238E27FC236}">
              <a16:creationId xmlns:a16="http://schemas.microsoft.com/office/drawing/2014/main" id="{00000000-0008-0000-0000-0000C8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768350</xdr:colOff>
      <xdr:row>100</xdr:row>
      <xdr:rowOff>190500</xdr:rowOff>
    </xdr:to>
    <xdr:sp macro="" textlink="">
      <xdr:nvSpPr>
        <xdr:cNvPr id="200137" name="Text Box 85">
          <a:extLst>
            <a:ext uri="{FF2B5EF4-FFF2-40B4-BE49-F238E27FC236}">
              <a16:creationId xmlns:a16="http://schemas.microsoft.com/office/drawing/2014/main" id="{00000000-0008-0000-0000-0000C90D0300}"/>
            </a:ext>
          </a:extLst>
        </xdr:cNvPr>
        <xdr:cNvSpPr txBox="1">
          <a:spLocks noChangeArrowheads="1"/>
        </xdr:cNvSpPr>
      </xdr:nvSpPr>
      <xdr:spPr bwMode="auto">
        <a:xfrm>
          <a:off x="69532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200138" name="Text Box 86">
          <a:extLst>
            <a:ext uri="{FF2B5EF4-FFF2-40B4-BE49-F238E27FC236}">
              <a16:creationId xmlns:a16="http://schemas.microsoft.com/office/drawing/2014/main" id="{00000000-0008-0000-0000-0000CA0D0300}"/>
            </a:ext>
          </a:extLst>
        </xdr:cNvPr>
        <xdr:cNvSpPr txBox="1">
          <a:spLocks noChangeArrowheads="1"/>
        </xdr:cNvSpPr>
      </xdr:nvSpPr>
      <xdr:spPr bwMode="auto">
        <a:xfrm>
          <a:off x="364807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200139" name="Text Box 87">
          <a:extLst>
            <a:ext uri="{FF2B5EF4-FFF2-40B4-BE49-F238E27FC236}">
              <a16:creationId xmlns:a16="http://schemas.microsoft.com/office/drawing/2014/main" id="{00000000-0008-0000-0000-0000CB0D0300}"/>
            </a:ext>
          </a:extLst>
        </xdr:cNvPr>
        <xdr:cNvSpPr txBox="1">
          <a:spLocks noChangeArrowheads="1"/>
        </xdr:cNvSpPr>
      </xdr:nvSpPr>
      <xdr:spPr bwMode="auto">
        <a:xfrm>
          <a:off x="3648075" y="1650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0.93937</cdr:x>
      <cdr:y>0.50911</cdr:y>
    </cdr:from>
    <cdr:to>
      <cdr:x>0.98365</cdr:x>
      <cdr:y>0.756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4294" y="1229119"/>
          <a:ext cx="264033" cy="593807"/>
        </a:xfrm>
        <a:prstGeom xmlns:a="http://schemas.openxmlformats.org/drawingml/2006/main" prst="upArrow">
          <a:avLst>
            <a:gd name="adj1" fmla="val 50000"/>
            <a:gd name="adj2" fmla="val 562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0.18057</cdr:y>
    </cdr:from>
    <cdr:to>
      <cdr:x>0.99012</cdr:x>
      <cdr:y>0.40118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403927"/>
          <a:ext cx="225057" cy="489600"/>
        </a:xfrm>
        <a:prstGeom xmlns:a="http://schemas.openxmlformats.org/drawingml/2006/main" prst="downArrow">
          <a:avLst>
            <a:gd name="adj1" fmla="val 50000"/>
            <a:gd name="adj2" fmla="val 543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0.94496</cdr:x>
      <cdr:y>0.17842</cdr:y>
    </cdr:from>
    <cdr:to>
      <cdr:x>0.98914</cdr:x>
      <cdr:y>0.41661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602" y="412745"/>
          <a:ext cx="230172" cy="546769"/>
        </a:xfrm>
        <a:prstGeom xmlns:a="http://schemas.openxmlformats.org/drawingml/2006/main" prst="downArrow">
          <a:avLst>
            <a:gd name="adj1" fmla="val 50000"/>
            <a:gd name="adj2" fmla="val 5938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381000</xdr:colOff>
      <xdr:row>85</xdr:row>
      <xdr:rowOff>95250</xdr:rowOff>
    </xdr:to>
    <xdr:graphicFrame macro="">
      <xdr:nvGraphicFramePr>
        <xdr:cNvPr id="1976" name="Chart 1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22</xdr:row>
      <xdr:rowOff>104775</xdr:rowOff>
    </xdr:from>
    <xdr:to>
      <xdr:col>6</xdr:col>
      <xdr:colOff>533400</xdr:colOff>
      <xdr:row>37</xdr:row>
      <xdr:rowOff>38100</xdr:rowOff>
    </xdr:to>
    <xdr:graphicFrame macro="">
      <xdr:nvGraphicFramePr>
        <xdr:cNvPr id="1977" name="Chart 2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37</xdr:row>
      <xdr:rowOff>142875</xdr:rowOff>
    </xdr:from>
    <xdr:to>
      <xdr:col>6</xdr:col>
      <xdr:colOff>514350</xdr:colOff>
      <xdr:row>52</xdr:row>
      <xdr:rowOff>142875</xdr:rowOff>
    </xdr:to>
    <xdr:graphicFrame macro="">
      <xdr:nvGraphicFramePr>
        <xdr:cNvPr id="1978" name="Chart 15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113</xdr:row>
      <xdr:rowOff>114300</xdr:rowOff>
    </xdr:from>
    <xdr:to>
      <xdr:col>0</xdr:col>
      <xdr:colOff>771525</xdr:colOff>
      <xdr:row>115</xdr:row>
      <xdr:rowOff>0</xdr:rowOff>
    </xdr:to>
    <xdr:sp macro="" textlink="">
      <xdr:nvSpPr>
        <xdr:cNvPr id="1979" name="Text Box 27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695325" y="1915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695326</xdr:colOff>
      <xdr:row>22</xdr:row>
      <xdr:rowOff>66675</xdr:rowOff>
    </xdr:from>
    <xdr:to>
      <xdr:col>8</xdr:col>
      <xdr:colOff>381001</xdr:colOff>
      <xdr:row>27</xdr:row>
      <xdr:rowOff>19050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>
          <a:spLocks/>
        </xdr:cNvSpPr>
      </xdr:nvSpPr>
      <xdr:spPr bwMode="auto">
        <a:xfrm>
          <a:off x="5419726" y="4343400"/>
          <a:ext cx="1123950" cy="714375"/>
        </a:xfrm>
        <a:prstGeom prst="borderCallout1">
          <a:avLst>
            <a:gd name="adj1" fmla="val 12194"/>
            <a:gd name="adj2" fmla="val -8931"/>
            <a:gd name="adj3" fmla="val 16496"/>
            <a:gd name="adj4" fmla="val -2433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19050</xdr:rowOff>
    </xdr:from>
    <xdr:to>
      <xdr:col>8</xdr:col>
      <xdr:colOff>485775</xdr:colOff>
      <xdr:row>41</xdr:row>
      <xdr:rowOff>28575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>
          <a:spLocks/>
        </xdr:cNvSpPr>
      </xdr:nvSpPr>
      <xdr:spPr bwMode="auto">
        <a:xfrm>
          <a:off x="5381625" y="6734175"/>
          <a:ext cx="1266825" cy="466725"/>
        </a:xfrm>
        <a:prstGeom prst="borderCallout1">
          <a:avLst>
            <a:gd name="adj1" fmla="val 16903"/>
            <a:gd name="adj2" fmla="val -7921"/>
            <a:gd name="adj3" fmla="val 5635"/>
            <a:gd name="adj4" fmla="val -1774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66675</xdr:rowOff>
    </xdr:from>
    <xdr:to>
      <xdr:col>4</xdr:col>
      <xdr:colOff>523875</xdr:colOff>
      <xdr:row>88</xdr:row>
      <xdr:rowOff>104775</xdr:rowOff>
    </xdr:to>
    <xdr:sp macro="" textlink="">
      <xdr:nvSpPr>
        <xdr:cNvPr id="1982" name="Text Box 54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3648075" y="14497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84</xdr:row>
      <xdr:rowOff>95250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0" y="140779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984" name="Text Box 6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3648075" y="14582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85" name="Text Box 70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86" name="Text Box 71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87" name="Text Box 72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88" name="Text Box 73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89" name="Text Box 74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0" name="Text Box 75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1" name="Text Box 76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992" name="Text Box 77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993" name="Text Box 78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4" name="Text Box 79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5" name="Text Box 80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6" name="Text Box 81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7" name="Text Box 82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8" name="Text Box 83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9" name="Text Box 84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2000" name="Text Box 85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69532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2001" name="Text Box 86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2002" name="Text Box 87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3648075" y="1725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0.93937</cdr:x>
      <cdr:y>0.50864</cdr:y>
    </cdr:from>
    <cdr:to>
      <cdr:x>0.98365</cdr:x>
      <cdr:y>0.756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4294" y="1229119"/>
          <a:ext cx="264033" cy="593807"/>
        </a:xfrm>
        <a:prstGeom xmlns:a="http://schemas.openxmlformats.org/drawingml/2006/main" prst="upArrow">
          <a:avLst>
            <a:gd name="adj1" fmla="val 50000"/>
            <a:gd name="adj2" fmla="val 562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0.94693</cdr:x>
      <cdr:y>0.18057</cdr:y>
    </cdr:from>
    <cdr:to>
      <cdr:x>0.99012</cdr:x>
      <cdr:y>0.40118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403927"/>
          <a:ext cx="225057" cy="489600"/>
        </a:xfrm>
        <a:prstGeom xmlns:a="http://schemas.openxmlformats.org/drawingml/2006/main" prst="downArrow">
          <a:avLst>
            <a:gd name="adj1" fmla="val 50000"/>
            <a:gd name="adj2" fmla="val 5438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0.94496</cdr:x>
      <cdr:y>0.17842</cdr:y>
    </cdr:from>
    <cdr:to>
      <cdr:x>0.98914</cdr:x>
      <cdr:y>0.41661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602" y="412745"/>
          <a:ext cx="230172" cy="546769"/>
        </a:xfrm>
        <a:prstGeom xmlns:a="http://schemas.openxmlformats.org/drawingml/2006/main" prst="downArrow">
          <a:avLst>
            <a:gd name="adj1" fmla="val 50000"/>
            <a:gd name="adj2" fmla="val 5938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4"/>
  <sheetViews>
    <sheetView showGridLines="0" tabSelected="1" topLeftCell="A43" zoomScaleNormal="100" zoomScaleSheetLayoutView="100" workbookViewId="0">
      <selection activeCell="H106" sqref="H106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8" width="11.3984375" style="4" customWidth="1"/>
    <col min="9" max="10" width="11.3984375" style="5" customWidth="1"/>
    <col min="11" max="11" width="11.8984375" style="5" customWidth="1"/>
    <col min="12" max="48" width="5" style="5" customWidth="1"/>
    <col min="49" max="49" width="11.3984375" style="5" customWidth="1"/>
    <col min="50" max="16384" width="11.3984375" style="4"/>
  </cols>
  <sheetData>
    <row r="1" spans="1:49" ht="15" customHeight="1"/>
    <row r="2" spans="1:49" ht="22.5">
      <c r="A2" s="81" t="s">
        <v>39</v>
      </c>
      <c r="B2" s="81"/>
      <c r="C2" s="81"/>
      <c r="D2" s="81"/>
      <c r="E2" s="81"/>
      <c r="F2" s="81"/>
      <c r="G2" s="81"/>
      <c r="H2" s="82"/>
      <c r="I2" s="6"/>
    </row>
    <row r="3" spans="1:49" ht="15.75" customHeight="1">
      <c r="A3" s="83" t="s">
        <v>20</v>
      </c>
      <c r="B3" s="83"/>
      <c r="C3" s="83"/>
      <c r="D3" s="83"/>
      <c r="E3" s="83"/>
      <c r="F3" s="83"/>
      <c r="G3" s="83"/>
      <c r="H3" s="82"/>
      <c r="I3" s="6"/>
    </row>
    <row r="4" spans="1:49" ht="6.75" customHeight="1">
      <c r="F4" s="7"/>
    </row>
    <row r="5" spans="1:49" ht="13.5" thickBot="1">
      <c r="F5" s="7"/>
    </row>
    <row r="6" spans="1:49" s="1" customFormat="1" ht="14.5" thickBot="1">
      <c r="A6" s="8" t="s">
        <v>14</v>
      </c>
      <c r="B6" s="9">
        <v>2016</v>
      </c>
      <c r="C6" s="9">
        <v>2017</v>
      </c>
      <c r="D6" s="9">
        <v>2018</v>
      </c>
      <c r="E6" s="9">
        <v>2019</v>
      </c>
      <c r="F6" s="9">
        <v>2020</v>
      </c>
      <c r="G6" s="9">
        <v>2021</v>
      </c>
      <c r="H6" s="8">
        <v>2022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4">
      <c r="A7" s="10" t="s">
        <v>15</v>
      </c>
      <c r="B7" s="11">
        <v>0.65100000000000002</v>
      </c>
      <c r="C7" s="11">
        <v>0.68799999999999994</v>
      </c>
      <c r="D7" s="11">
        <v>0.9</v>
      </c>
      <c r="E7" s="11">
        <v>0.79100000000000004</v>
      </c>
      <c r="F7" s="11">
        <v>0.63</v>
      </c>
      <c r="G7" s="11">
        <v>0.86</v>
      </c>
      <c r="H7" s="12">
        <v>0.76559999999999995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>
      <c r="D8" s="3"/>
    </row>
    <row r="9" spans="1:49" ht="15" customHeight="1"/>
    <row r="10" spans="1:49" ht="17.5">
      <c r="A10" s="84" t="s">
        <v>27</v>
      </c>
      <c r="B10" s="84"/>
      <c r="C10" s="84"/>
      <c r="D10" s="84"/>
      <c r="E10" s="84"/>
      <c r="F10" s="84"/>
      <c r="G10" s="84"/>
      <c r="H10" s="85"/>
    </row>
    <row r="11" spans="1:49" ht="12" customHeight="1" thickBot="1">
      <c r="A11" s="86"/>
      <c r="B11" s="86"/>
      <c r="C11" s="86"/>
      <c r="D11" s="86"/>
      <c r="E11" s="86"/>
      <c r="F11" s="86"/>
      <c r="G11" s="86"/>
    </row>
    <row r="12" spans="1:49" s="1" customFormat="1" ht="14.5" thickBot="1">
      <c r="B12" s="87" t="s">
        <v>10</v>
      </c>
      <c r="C12" s="88"/>
      <c r="D12" s="89"/>
      <c r="E12" s="87" t="s">
        <v>13</v>
      </c>
      <c r="F12" s="90"/>
      <c r="G12" s="91"/>
      <c r="H12" s="14" t="s">
        <v>22</v>
      </c>
      <c r="I12" s="93" t="s">
        <v>25</v>
      </c>
      <c r="J12" s="8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4.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1" customFormat="1" ht="14">
      <c r="A14" s="22">
        <v>2016</v>
      </c>
      <c r="B14" s="23">
        <v>0.6</v>
      </c>
      <c r="C14" s="24">
        <v>0.71199999999999997</v>
      </c>
      <c r="D14" s="25" t="s">
        <v>38</v>
      </c>
      <c r="E14" s="23">
        <v>0.6</v>
      </c>
      <c r="F14" s="24">
        <v>0.63700000000000001</v>
      </c>
      <c r="G14" s="25" t="s">
        <v>38</v>
      </c>
      <c r="H14" s="26" t="s">
        <v>26</v>
      </c>
      <c r="I14" s="65">
        <v>0.71579999999999999</v>
      </c>
      <c r="J14" s="65">
        <v>0.67889999999999995</v>
      </c>
      <c r="K14" s="21"/>
      <c r="L14" s="21"/>
      <c r="M14" s="21"/>
      <c r="N14" s="21"/>
      <c r="O14" s="21"/>
      <c r="P14" s="21"/>
      <c r="Q14" s="21"/>
      <c r="R14" s="21"/>
      <c r="S14" s="30"/>
      <c r="T14" s="21"/>
      <c r="U14" s="21"/>
      <c r="V14" s="21"/>
      <c r="W14" s="3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s="1" customFormat="1" ht="14">
      <c r="A15" s="22">
        <v>2017</v>
      </c>
      <c r="B15" s="75">
        <v>0.6</v>
      </c>
      <c r="C15" s="68">
        <v>0.746</v>
      </c>
      <c r="D15" s="76">
        <f>(C15-C14)/C14</f>
        <v>4.7752808988764092E-2</v>
      </c>
      <c r="E15" s="67">
        <v>0.6</v>
      </c>
      <c r="F15" s="68">
        <v>0.67600000000000005</v>
      </c>
      <c r="G15" s="76">
        <f>(F15-F14)/F14</f>
        <v>6.1224489795918421E-2</v>
      </c>
      <c r="H15" s="26" t="s">
        <v>26</v>
      </c>
      <c r="I15" s="65">
        <v>0.75170000000000003</v>
      </c>
      <c r="J15" s="65">
        <v>0.71889999999999998</v>
      </c>
      <c r="K15" s="2"/>
      <c r="L15" s="2"/>
      <c r="M15" s="2"/>
      <c r="N15" s="2"/>
      <c r="O15" s="2"/>
      <c r="P15" s="2"/>
      <c r="Q15" s="2"/>
      <c r="R15" s="2"/>
      <c r="S15" s="27"/>
      <c r="T15" s="21"/>
      <c r="U15" s="2"/>
      <c r="V15" s="2"/>
      <c r="W15" s="27"/>
      <c r="X15" s="2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4.5" thickBot="1">
      <c r="A16" s="22">
        <v>2018</v>
      </c>
      <c r="B16" s="75">
        <v>0.6</v>
      </c>
      <c r="C16" s="68">
        <v>0.81859999999999999</v>
      </c>
      <c r="D16" s="76">
        <f>(C16-C15)/C15</f>
        <v>9.7319034852546921E-2</v>
      </c>
      <c r="E16" s="67">
        <v>0.6</v>
      </c>
      <c r="F16" s="68">
        <v>0.77849999999999997</v>
      </c>
      <c r="G16" s="76">
        <f>(F16-F15)/F15</f>
        <v>0.15162721893491113</v>
      </c>
      <c r="H16" s="26" t="s">
        <v>26</v>
      </c>
      <c r="I16" s="65">
        <v>0.75929999999999997</v>
      </c>
      <c r="J16" s="65">
        <v>0.71540000000000004</v>
      </c>
      <c r="S16" s="34"/>
      <c r="W16" s="34"/>
    </row>
    <row r="17" spans="1:62" s="74" customFormat="1" ht="14.5" thickBot="1">
      <c r="A17" s="22">
        <v>2019</v>
      </c>
      <c r="B17" s="77">
        <v>0.6</v>
      </c>
      <c r="C17" s="78">
        <v>0.86960000000000004</v>
      </c>
      <c r="D17" s="79">
        <f>(C17-C16)/C16</f>
        <v>6.2301490349377042E-2</v>
      </c>
      <c r="E17" s="80">
        <v>0.6</v>
      </c>
      <c r="F17" s="78">
        <v>0.82279999999999998</v>
      </c>
      <c r="G17" s="79">
        <f>(F17-F16)/F16</f>
        <v>5.6904303147077721E-2</v>
      </c>
      <c r="H17" s="26" t="s">
        <v>26</v>
      </c>
      <c r="I17" s="65">
        <v>0.73650000000000004</v>
      </c>
      <c r="J17" s="65">
        <v>0.69230000000000003</v>
      </c>
      <c r="K17" s="33"/>
      <c r="L17" s="33"/>
      <c r="M17" s="33"/>
      <c r="N17" s="33"/>
      <c r="O17" s="33"/>
      <c r="P17" s="33"/>
      <c r="Q17" s="33"/>
      <c r="R17" s="33"/>
      <c r="S17" s="32"/>
      <c r="T17" s="33"/>
      <c r="U17" s="33"/>
      <c r="V17" s="33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62" s="74" customFormat="1" ht="14.5" thickBot="1">
      <c r="A18" s="22">
        <v>2020</v>
      </c>
      <c r="B18" s="77">
        <v>0.6</v>
      </c>
      <c r="C18" s="78">
        <v>0.80679999999999996</v>
      </c>
      <c r="D18" s="79">
        <f>(C18-C17)/C17</f>
        <v>-7.2217111315547464E-2</v>
      </c>
      <c r="E18" s="80">
        <v>0.6</v>
      </c>
      <c r="F18" s="78">
        <v>0.8286</v>
      </c>
      <c r="G18" s="79">
        <f>(F18-F17)/F17</f>
        <v>7.0491006319883661E-3</v>
      </c>
      <c r="H18" s="26" t="s">
        <v>26</v>
      </c>
      <c r="I18" s="65">
        <v>0.73740000000000006</v>
      </c>
      <c r="J18" s="65">
        <v>0.70799999999999996</v>
      </c>
      <c r="K18" s="33"/>
      <c r="L18" s="33"/>
      <c r="M18" s="33"/>
      <c r="N18" s="33"/>
      <c r="O18" s="33"/>
      <c r="P18" s="33"/>
      <c r="Q18" s="33"/>
      <c r="R18" s="33"/>
      <c r="S18" s="32"/>
      <c r="T18" s="33"/>
      <c r="U18" s="33"/>
      <c r="V18" s="33"/>
      <c r="W18" s="3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62" s="74" customFormat="1" ht="14.5" thickBot="1">
      <c r="A19" s="22">
        <v>2021</v>
      </c>
      <c r="B19" s="77">
        <v>0.6</v>
      </c>
      <c r="C19" s="78">
        <v>0.26950000000000002</v>
      </c>
      <c r="D19" s="79">
        <f>(C19-C18)/C18</f>
        <v>-0.66596430342092205</v>
      </c>
      <c r="E19" s="80">
        <v>0.6</v>
      </c>
      <c r="F19" s="78">
        <v>0.24099999999999999</v>
      </c>
      <c r="G19" s="79">
        <f>(F19-F18)/F18</f>
        <v>-0.70914796041515815</v>
      </c>
      <c r="H19" s="26" t="s">
        <v>29</v>
      </c>
      <c r="I19" s="65">
        <v>0.48699999999999999</v>
      </c>
      <c r="J19" s="65">
        <v>0.46700000000000003</v>
      </c>
      <c r="K19" s="33"/>
      <c r="L19" s="33"/>
      <c r="M19" s="33"/>
      <c r="N19" s="33"/>
      <c r="O19" s="33"/>
      <c r="P19" s="33"/>
      <c r="Q19" s="33"/>
      <c r="R19" s="33"/>
      <c r="S19" s="32"/>
      <c r="T19" s="33"/>
      <c r="U19" s="33"/>
      <c r="V19" s="33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62" s="74" customFormat="1" ht="14.5" thickBot="1">
      <c r="A20" s="28">
        <v>2022</v>
      </c>
      <c r="B20" s="70">
        <v>0.6</v>
      </c>
      <c r="C20" s="71">
        <v>0.3352</v>
      </c>
      <c r="D20" s="72">
        <f>(C20-C19)/C19</f>
        <v>0.2437847866419294</v>
      </c>
      <c r="E20" s="73">
        <v>0.6</v>
      </c>
      <c r="F20" s="71">
        <v>0.33889999999999998</v>
      </c>
      <c r="G20" s="72">
        <f>(F20-F19)/F19</f>
        <v>0.40622406639004144</v>
      </c>
      <c r="H20" s="29" t="s">
        <v>29</v>
      </c>
      <c r="I20" s="66">
        <v>0.50949999999999995</v>
      </c>
      <c r="J20" s="66">
        <v>0.51470000000000005</v>
      </c>
      <c r="K20" s="33"/>
      <c r="L20" s="33"/>
      <c r="M20" s="33"/>
      <c r="N20" s="33"/>
      <c r="O20" s="33"/>
      <c r="P20" s="33"/>
      <c r="Q20" s="33"/>
      <c r="R20" s="33"/>
      <c r="S20" s="32"/>
      <c r="T20" s="33"/>
      <c r="U20" s="33"/>
      <c r="V20" s="33"/>
      <c r="W20" s="32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62">
      <c r="S21" s="32"/>
      <c r="T21" s="33"/>
      <c r="W21" s="32"/>
      <c r="X21" s="33"/>
    </row>
    <row r="22" spans="1:62">
      <c r="S22" s="32"/>
      <c r="T22" s="33"/>
      <c r="W22" s="32"/>
      <c r="X22" s="33"/>
    </row>
    <row r="23" spans="1:62">
      <c r="S23" s="32"/>
      <c r="T23" s="33"/>
      <c r="W23" s="32"/>
      <c r="X23" s="33"/>
    </row>
    <row r="24" spans="1:62">
      <c r="S24" s="32"/>
      <c r="T24" s="33"/>
      <c r="W24" s="32"/>
      <c r="X24" s="33"/>
    </row>
    <row r="25" spans="1:62">
      <c r="S25" s="32"/>
      <c r="T25" s="33"/>
      <c r="W25" s="32"/>
      <c r="X25" s="33"/>
    </row>
    <row r="26" spans="1:62">
      <c r="S26" s="32"/>
      <c r="T26" s="33"/>
      <c r="W26" s="32"/>
      <c r="X26" s="33"/>
    </row>
    <row r="27" spans="1:62">
      <c r="S27" s="32"/>
      <c r="T27" s="33"/>
      <c r="W27" s="32"/>
      <c r="X27" s="33"/>
    </row>
    <row r="28" spans="1:62">
      <c r="K28" s="33"/>
      <c r="L28" s="33"/>
    </row>
    <row r="30" spans="1:62">
      <c r="V30" s="34"/>
    </row>
    <row r="31" spans="1:62" s="5" customFormat="1">
      <c r="A31" s="4"/>
      <c r="B31" s="4"/>
      <c r="C31" s="4"/>
      <c r="D31" s="4"/>
      <c r="E31" s="4"/>
      <c r="F31" s="4"/>
      <c r="G31" s="4"/>
      <c r="H31" s="4"/>
      <c r="V31" s="3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s="5" customFormat="1">
      <c r="A32" s="4"/>
      <c r="B32" s="4"/>
      <c r="C32" s="4"/>
      <c r="D32" s="4"/>
      <c r="E32" s="4"/>
      <c r="F32" s="4"/>
      <c r="G32" s="4"/>
      <c r="H32" s="4"/>
      <c r="V32" s="3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s="5" customFormat="1">
      <c r="A33" s="4"/>
      <c r="B33" s="4"/>
      <c r="C33" s="4"/>
      <c r="D33" s="4"/>
      <c r="E33" s="4"/>
      <c r="F33" s="4"/>
      <c r="G33" s="4"/>
      <c r="H33" s="4"/>
      <c r="V33" s="3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s="5" customFormat="1">
      <c r="A34" s="4"/>
      <c r="B34" s="4"/>
      <c r="C34" s="4"/>
      <c r="D34" s="4"/>
      <c r="E34" s="4"/>
      <c r="F34" s="4"/>
      <c r="G34" s="4"/>
      <c r="H34" s="4"/>
      <c r="V34" s="3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s="5" customFormat="1">
      <c r="A35" s="4"/>
      <c r="B35" s="4"/>
      <c r="C35" s="4"/>
      <c r="D35" s="4"/>
      <c r="E35" s="4"/>
      <c r="F35" s="4"/>
      <c r="G35" s="4"/>
      <c r="H35" s="4"/>
      <c r="V35" s="3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52" spans="1:41" ht="12" customHeight="1"/>
    <row r="53" spans="1:41" ht="19" customHeight="1">
      <c r="A53" s="94" t="s">
        <v>24</v>
      </c>
      <c r="B53" s="94"/>
      <c r="C53" s="94"/>
      <c r="D53" s="94"/>
      <c r="E53" s="94"/>
      <c r="F53" s="94"/>
      <c r="G53" s="94"/>
      <c r="H53" s="85"/>
    </row>
    <row r="54" spans="1:41" ht="12" thickBot="1"/>
    <row r="55" spans="1:41" s="7" customFormat="1" ht="14.15" customHeight="1" thickBot="1">
      <c r="B55" s="95">
        <v>2018</v>
      </c>
      <c r="C55" s="96"/>
      <c r="D55" s="95">
        <v>2019</v>
      </c>
      <c r="E55" s="96"/>
      <c r="F55" s="95">
        <v>2020</v>
      </c>
      <c r="G55" s="96"/>
      <c r="H55" s="95">
        <v>2021</v>
      </c>
      <c r="I55" s="96"/>
      <c r="J55" s="95">
        <v>2022</v>
      </c>
      <c r="K55" s="96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spans="1:41" s="7" customFormat="1" ht="13.5" thickBot="1">
      <c r="A56" s="62" t="s">
        <v>7</v>
      </c>
      <c r="B56" s="36" t="s">
        <v>8</v>
      </c>
      <c r="C56" s="18" t="s">
        <v>9</v>
      </c>
      <c r="D56" s="36" t="s">
        <v>8</v>
      </c>
      <c r="E56" s="18" t="s">
        <v>9</v>
      </c>
      <c r="F56" s="36" t="s">
        <v>8</v>
      </c>
      <c r="G56" s="18" t="s">
        <v>9</v>
      </c>
      <c r="H56" s="36" t="s">
        <v>8</v>
      </c>
      <c r="I56" s="18" t="s">
        <v>9</v>
      </c>
      <c r="J56" s="36" t="s">
        <v>8</v>
      </c>
      <c r="K56" s="18" t="s">
        <v>9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s="7" customFormat="1" ht="13">
      <c r="A57" s="40" t="s">
        <v>0</v>
      </c>
      <c r="B57" s="37">
        <v>220.2</v>
      </c>
      <c r="C57" s="38">
        <f>B57/B67</f>
        <v>0.81858736059479553</v>
      </c>
      <c r="D57" s="37">
        <v>226.1</v>
      </c>
      <c r="E57" s="38">
        <f>D57/D67</f>
        <v>0.86961538461538457</v>
      </c>
      <c r="F57" s="37">
        <v>166.2</v>
      </c>
      <c r="G57" s="38">
        <f>F57/F67</f>
        <v>0.80679611650485428</v>
      </c>
      <c r="H57" s="37">
        <v>71.42</v>
      </c>
      <c r="I57" s="38">
        <f>H57/H67</f>
        <v>0.26950943396226418</v>
      </c>
      <c r="J57" s="37">
        <v>76.099999999999994</v>
      </c>
      <c r="K57" s="38">
        <f>J57/J67</f>
        <v>0.33524229074889866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</row>
    <row r="58" spans="1:41" s="7" customFormat="1" ht="13">
      <c r="A58" s="40" t="s">
        <v>21</v>
      </c>
      <c r="B58" s="41">
        <v>5.8</v>
      </c>
      <c r="C58" s="42">
        <f>B58/B67</f>
        <v>2.1561338289962824E-2</v>
      </c>
      <c r="D58" s="41">
        <v>2.9</v>
      </c>
      <c r="E58" s="42">
        <f>D58/D67</f>
        <v>1.1153846153846153E-2</v>
      </c>
      <c r="F58" s="41">
        <v>10.8</v>
      </c>
      <c r="G58" s="42">
        <f>F58/F67</f>
        <v>5.2427184466019419E-2</v>
      </c>
      <c r="H58" s="41">
        <v>0.57999999999999996</v>
      </c>
      <c r="I58" s="42">
        <f>H58/H67</f>
        <v>2.1886792452830185E-3</v>
      </c>
      <c r="J58" s="41">
        <v>2.9</v>
      </c>
      <c r="K58" s="42">
        <f>J58/J67</f>
        <v>1.277533039647577E-2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1:41" s="7" customFormat="1" ht="13">
      <c r="A59" s="40" t="s">
        <v>3</v>
      </c>
      <c r="B59" s="41">
        <v>0</v>
      </c>
      <c r="C59" s="42">
        <f>B59/B67</f>
        <v>0</v>
      </c>
      <c r="D59" s="41">
        <v>0</v>
      </c>
      <c r="E59" s="42">
        <f>D59/D67</f>
        <v>0</v>
      </c>
      <c r="F59" s="41">
        <v>2</v>
      </c>
      <c r="G59" s="42">
        <f>F59/F67</f>
        <v>9.7087378640776691E-3</v>
      </c>
      <c r="H59" s="41">
        <v>3</v>
      </c>
      <c r="I59" s="42">
        <f>H59/H67</f>
        <v>1.1320754716981131E-2</v>
      </c>
      <c r="J59" s="41">
        <v>5</v>
      </c>
      <c r="K59" s="42">
        <f>J59/J67</f>
        <v>2.2026431718061675E-2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s="7" customFormat="1" ht="13">
      <c r="A60" s="40" t="s">
        <v>1</v>
      </c>
      <c r="B60" s="41">
        <v>15</v>
      </c>
      <c r="C60" s="42">
        <f>B60/B67</f>
        <v>5.5762081784386616E-2</v>
      </c>
      <c r="D60" s="41">
        <v>5</v>
      </c>
      <c r="E60" s="42">
        <f>D60/D67</f>
        <v>1.9230769230769232E-2</v>
      </c>
      <c r="F60" s="41">
        <v>5</v>
      </c>
      <c r="G60" s="42">
        <f>F60/F67</f>
        <v>2.4271844660194174E-2</v>
      </c>
      <c r="H60" s="41">
        <v>10</v>
      </c>
      <c r="I60" s="42">
        <f>H60/H67</f>
        <v>3.7735849056603772E-2</v>
      </c>
      <c r="J60" s="41">
        <v>4</v>
      </c>
      <c r="K60" s="42">
        <f>J60/J67</f>
        <v>1.7621145374449341E-2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  <row r="61" spans="1:41" s="7" customFormat="1" ht="13">
      <c r="A61" s="40" t="s">
        <v>2</v>
      </c>
      <c r="B61" s="41">
        <v>18</v>
      </c>
      <c r="C61" s="42">
        <f>B61/B67</f>
        <v>6.6914498141263934E-2</v>
      </c>
      <c r="D61" s="41">
        <v>19</v>
      </c>
      <c r="E61" s="42">
        <f>D61/D67</f>
        <v>7.3076923076923081E-2</v>
      </c>
      <c r="F61" s="41">
        <v>17</v>
      </c>
      <c r="G61" s="42">
        <f>F61/F67</f>
        <v>8.2524271844660199E-2</v>
      </c>
      <c r="H61" s="41">
        <v>3</v>
      </c>
      <c r="I61" s="42">
        <f>H61/H67</f>
        <v>1.1320754716981131E-2</v>
      </c>
      <c r="J61" s="41">
        <v>3</v>
      </c>
      <c r="K61" s="42">
        <f>J61/J67</f>
        <v>1.3215859030837005E-2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</row>
    <row r="62" spans="1:41" s="7" customFormat="1" ht="12.75" customHeight="1">
      <c r="A62" s="43" t="s">
        <v>16</v>
      </c>
      <c r="B62" s="41"/>
      <c r="C62" s="42">
        <f>B62/B67</f>
        <v>0</v>
      </c>
      <c r="D62" s="41">
        <v>0</v>
      </c>
      <c r="E62" s="42">
        <f>D62/D67</f>
        <v>0</v>
      </c>
      <c r="F62" s="41">
        <v>0</v>
      </c>
      <c r="G62" s="42">
        <f>F62/F67</f>
        <v>0</v>
      </c>
      <c r="H62" s="41">
        <v>2</v>
      </c>
      <c r="I62" s="42">
        <f>H62/H67</f>
        <v>7.5471698113207548E-3</v>
      </c>
      <c r="J62" s="41">
        <v>1</v>
      </c>
      <c r="K62" s="42">
        <f>J62/J67</f>
        <v>4.4052863436123352E-3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</row>
    <row r="63" spans="1:41" s="7" customFormat="1" ht="13">
      <c r="A63" s="40" t="s">
        <v>31</v>
      </c>
      <c r="B63" s="41">
        <v>10</v>
      </c>
      <c r="C63" s="42">
        <f>B63/B67</f>
        <v>3.717472118959108E-2</v>
      </c>
      <c r="D63" s="41">
        <v>0</v>
      </c>
      <c r="E63" s="42">
        <f>D63/D67</f>
        <v>0</v>
      </c>
      <c r="F63" s="41">
        <v>0</v>
      </c>
      <c r="G63" s="42">
        <f>F63/F67</f>
        <v>0</v>
      </c>
      <c r="H63" s="41">
        <v>0</v>
      </c>
      <c r="I63" s="42">
        <f>H63/H67</f>
        <v>0</v>
      </c>
      <c r="J63" s="41">
        <v>0</v>
      </c>
      <c r="K63" s="42">
        <f>J63/J67</f>
        <v>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</row>
    <row r="64" spans="1:41" s="7" customFormat="1" ht="13">
      <c r="A64" s="40" t="s">
        <v>30</v>
      </c>
      <c r="B64" s="41">
        <v>0</v>
      </c>
      <c r="C64" s="42">
        <f>B64/B67</f>
        <v>0</v>
      </c>
      <c r="D64" s="41">
        <v>7</v>
      </c>
      <c r="E64" s="42">
        <f>D64/D67</f>
        <v>2.6923076923076925E-2</v>
      </c>
      <c r="F64" s="41">
        <v>3</v>
      </c>
      <c r="G64" s="42">
        <f>F64/F67</f>
        <v>1.4563106796116505E-2</v>
      </c>
      <c r="H64" s="41">
        <v>168</v>
      </c>
      <c r="I64" s="42">
        <f>H64/H67</f>
        <v>0.63396226415094337</v>
      </c>
      <c r="J64" s="41">
        <v>135</v>
      </c>
      <c r="K64" s="42">
        <f>J64/J67</f>
        <v>0.59471365638766516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49" s="7" customFormat="1" ht="13">
      <c r="A65" s="40" t="s">
        <v>5</v>
      </c>
      <c r="B65" s="41">
        <v>0</v>
      </c>
      <c r="C65" s="42">
        <f>B65/B67</f>
        <v>0</v>
      </c>
      <c r="D65" s="41">
        <v>0</v>
      </c>
      <c r="E65" s="42">
        <f>D65/D67</f>
        <v>0</v>
      </c>
      <c r="F65" s="41">
        <v>0</v>
      </c>
      <c r="G65" s="42">
        <f>F65/F67</f>
        <v>0</v>
      </c>
      <c r="H65" s="41">
        <v>0</v>
      </c>
      <c r="I65" s="42">
        <f>H65/H67</f>
        <v>0</v>
      </c>
      <c r="J65" s="41">
        <v>0</v>
      </c>
      <c r="K65" s="42">
        <f>J65/J67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</row>
    <row r="66" spans="1:49" s="7" customFormat="1" ht="13">
      <c r="A66" s="40" t="s">
        <v>4</v>
      </c>
      <c r="B66" s="41">
        <v>0</v>
      </c>
      <c r="C66" s="42">
        <f>B66/B67</f>
        <v>0</v>
      </c>
      <c r="D66" s="41">
        <v>0</v>
      </c>
      <c r="E66" s="42">
        <f>D66/D67</f>
        <v>0</v>
      </c>
      <c r="F66" s="41">
        <v>2</v>
      </c>
      <c r="G66" s="42">
        <f>F66/F67</f>
        <v>9.7087378640776691E-3</v>
      </c>
      <c r="H66" s="41">
        <v>7</v>
      </c>
      <c r="I66" s="42">
        <f>H66/H67</f>
        <v>2.6415094339622643E-2</v>
      </c>
      <c r="J66" s="41">
        <v>0</v>
      </c>
      <c r="K66" s="42">
        <f>J66/J67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</row>
    <row r="67" spans="1:49" s="7" customFormat="1" ht="13.5" thickBot="1">
      <c r="A67" s="40" t="s">
        <v>6</v>
      </c>
      <c r="B67" s="63">
        <f t="shared" ref="B67:C67" si="0">SUM(B57:B66)</f>
        <v>269</v>
      </c>
      <c r="C67" s="64">
        <f t="shared" si="0"/>
        <v>1</v>
      </c>
      <c r="D67" s="63">
        <f t="shared" ref="D67:I67" si="1">SUM(D57:D66)</f>
        <v>260</v>
      </c>
      <c r="E67" s="64">
        <f t="shared" si="1"/>
        <v>1</v>
      </c>
      <c r="F67" s="63">
        <f t="shared" si="1"/>
        <v>206</v>
      </c>
      <c r="G67" s="64">
        <f t="shared" si="1"/>
        <v>0.99999999999999989</v>
      </c>
      <c r="H67" s="63">
        <f t="shared" si="1"/>
        <v>265</v>
      </c>
      <c r="I67" s="64">
        <f t="shared" si="1"/>
        <v>1</v>
      </c>
      <c r="J67" s="63">
        <f t="shared" ref="J67" si="2">SUM(J57:J66)</f>
        <v>227</v>
      </c>
      <c r="K67" s="64">
        <f t="shared" ref="K67" si="3">SUM(K57:K66)</f>
        <v>1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</row>
    <row r="68" spans="1:49" s="7" customFormat="1" ht="13">
      <c r="A68" s="44"/>
      <c r="B68" s="45"/>
      <c r="C68" s="46"/>
      <c r="D68" s="47"/>
      <c r="E68" s="39"/>
      <c r="F68" s="47"/>
      <c r="G68" s="39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7" customFormat="1" ht="13">
      <c r="A69" s="44"/>
      <c r="B69" s="45"/>
      <c r="C69" s="46"/>
      <c r="D69" s="47"/>
      <c r="E69" s="39"/>
      <c r="F69" s="47"/>
      <c r="G69" s="39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s="7" customFormat="1" ht="13">
      <c r="A70" s="44"/>
      <c r="B70" s="45"/>
      <c r="C70" s="46"/>
      <c r="D70" s="47"/>
      <c r="E70" s="39"/>
      <c r="F70" s="47"/>
      <c r="G70" s="39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s="7" customFormat="1" ht="13">
      <c r="A71" s="44"/>
      <c r="B71" s="45"/>
      <c r="C71" s="46"/>
      <c r="D71" s="47"/>
      <c r="E71" s="39"/>
      <c r="F71" s="47"/>
      <c r="G71" s="39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7" customFormat="1" ht="13">
      <c r="A72" s="44"/>
      <c r="B72" s="45"/>
      <c r="C72" s="46"/>
      <c r="D72" s="47"/>
      <c r="E72" s="39"/>
      <c r="F72" s="47"/>
      <c r="G72" s="39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7" customFormat="1" ht="13">
      <c r="A73" s="44"/>
      <c r="B73" s="45"/>
      <c r="C73" s="46"/>
      <c r="D73" s="47"/>
      <c r="E73" s="39"/>
      <c r="F73" s="47"/>
      <c r="G73" s="39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87" spans="1:47" ht="41.15" customHeight="1">
      <c r="A87" s="48"/>
      <c r="B87" s="92" t="s">
        <v>32</v>
      </c>
      <c r="C87" s="92"/>
      <c r="D87" s="92"/>
      <c r="E87" s="92"/>
      <c r="F87" s="92"/>
      <c r="G87" s="48"/>
      <c r="H87" s="49"/>
    </row>
    <row r="88" spans="1:47" ht="12" thickBot="1"/>
    <row r="89" spans="1:47" s="7" customFormat="1" ht="13.5" thickBot="1">
      <c r="C89" s="4"/>
      <c r="D89" s="50">
        <v>2018</v>
      </c>
      <c r="E89" s="50">
        <v>2019</v>
      </c>
      <c r="F89" s="50">
        <v>2020</v>
      </c>
      <c r="G89" s="50">
        <v>2021</v>
      </c>
      <c r="H89" s="50">
        <v>2022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</row>
    <row r="90" spans="1:47" s="7" customFormat="1" ht="13">
      <c r="B90" s="40" t="s">
        <v>21</v>
      </c>
      <c r="C90" s="51"/>
      <c r="D90" s="97">
        <v>4</v>
      </c>
      <c r="E90" s="53">
        <v>8</v>
      </c>
      <c r="F90" s="53">
        <v>5</v>
      </c>
      <c r="G90" s="53">
        <v>2</v>
      </c>
      <c r="H90" s="53">
        <v>6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</row>
    <row r="91" spans="1:47" s="7" customFormat="1" ht="13">
      <c r="B91" s="40" t="s">
        <v>3</v>
      </c>
      <c r="C91" s="54"/>
      <c r="D91" s="98">
        <v>5</v>
      </c>
      <c r="E91" s="56">
        <v>4</v>
      </c>
      <c r="F91" s="56">
        <v>4</v>
      </c>
      <c r="G91" s="56">
        <v>3</v>
      </c>
      <c r="H91" s="56">
        <v>2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</row>
    <row r="92" spans="1:47" s="7" customFormat="1" ht="13">
      <c r="B92" s="40" t="s">
        <v>1</v>
      </c>
      <c r="C92" s="54"/>
      <c r="D92" s="98">
        <v>4</v>
      </c>
      <c r="E92" s="56">
        <v>6</v>
      </c>
      <c r="F92" s="56">
        <v>3</v>
      </c>
      <c r="G92" s="56">
        <v>3</v>
      </c>
      <c r="H92" s="56">
        <v>5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</row>
    <row r="93" spans="1:47" s="7" customFormat="1" ht="13">
      <c r="B93" s="40" t="s">
        <v>2</v>
      </c>
      <c r="C93" s="54"/>
      <c r="D93" s="98">
        <v>6</v>
      </c>
      <c r="E93" s="56">
        <v>7</v>
      </c>
      <c r="F93" s="56">
        <v>4</v>
      </c>
      <c r="G93" s="56">
        <v>4</v>
      </c>
      <c r="H93" s="56">
        <v>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</row>
    <row r="94" spans="1:47" s="7" customFormat="1" ht="12.75" customHeight="1">
      <c r="B94" s="43" t="s">
        <v>16</v>
      </c>
      <c r="C94" s="54"/>
      <c r="D94" s="98">
        <v>25</v>
      </c>
      <c r="E94" s="56">
        <v>31</v>
      </c>
      <c r="F94" s="56">
        <v>22</v>
      </c>
      <c r="G94" s="56">
        <v>17</v>
      </c>
      <c r="H94" s="56">
        <v>22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</row>
    <row r="95" spans="1:47" s="7" customFormat="1" ht="12.75" customHeight="1">
      <c r="B95" s="43" t="s">
        <v>31</v>
      </c>
      <c r="C95" s="54"/>
      <c r="D95" s="98"/>
      <c r="E95" s="56"/>
      <c r="F95" s="56"/>
      <c r="G95" s="56"/>
      <c r="H95" s="56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</row>
    <row r="96" spans="1:47" s="7" customFormat="1" ht="15" customHeight="1">
      <c r="B96" s="40" t="s">
        <v>30</v>
      </c>
      <c r="C96" s="54"/>
      <c r="D96" s="98">
        <v>25</v>
      </c>
      <c r="E96" s="56">
        <v>34</v>
      </c>
      <c r="F96" s="56">
        <v>26</v>
      </c>
      <c r="G96" s="56">
        <v>35</v>
      </c>
      <c r="H96" s="56">
        <v>30</v>
      </c>
      <c r="I96" s="57"/>
      <c r="J96" s="57"/>
      <c r="K96" s="57"/>
      <c r="L96" s="57"/>
      <c r="M96" s="57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</row>
    <row r="97" spans="2:62" s="7" customFormat="1" ht="15" customHeight="1">
      <c r="B97" s="40" t="s">
        <v>5</v>
      </c>
      <c r="C97" s="54"/>
      <c r="D97" s="98">
        <v>1</v>
      </c>
      <c r="E97" s="56">
        <v>2</v>
      </c>
      <c r="F97" s="56">
        <v>1</v>
      </c>
      <c r="G97" s="56">
        <v>0</v>
      </c>
      <c r="H97" s="56">
        <v>1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</row>
    <row r="98" spans="2:62" s="7" customFormat="1" ht="13.5" thickBot="1">
      <c r="B98" s="40" t="s">
        <v>4</v>
      </c>
      <c r="C98" s="51"/>
      <c r="D98" s="99">
        <v>0</v>
      </c>
      <c r="E98" s="59">
        <v>1</v>
      </c>
      <c r="F98" s="59">
        <v>2</v>
      </c>
      <c r="G98" s="59">
        <v>2</v>
      </c>
      <c r="H98" s="59">
        <v>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</row>
    <row r="101" spans="2:62" ht="18.75" customHeight="1">
      <c r="B101" s="92" t="s">
        <v>33</v>
      </c>
      <c r="C101" s="92"/>
      <c r="D101" s="92"/>
      <c r="E101" s="92"/>
      <c r="F101" s="92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 spans="2:62"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</row>
    <row r="103" spans="2:62" ht="13">
      <c r="C103" s="60">
        <v>17.420000000000002</v>
      </c>
      <c r="D103" s="44" t="s">
        <v>34</v>
      </c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  <row r="104" spans="2:62" ht="13">
      <c r="C104" s="61">
        <v>34.409999999999997</v>
      </c>
      <c r="D104" s="44" t="s">
        <v>35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</sheetData>
  <mergeCells count="15">
    <mergeCell ref="B101:F101"/>
    <mergeCell ref="I12:J12"/>
    <mergeCell ref="A53:H53"/>
    <mergeCell ref="B87:F87"/>
    <mergeCell ref="B55:C55"/>
    <mergeCell ref="D55:E55"/>
    <mergeCell ref="F55:G55"/>
    <mergeCell ref="H55:I55"/>
    <mergeCell ref="J55:K55"/>
    <mergeCell ref="A2:H2"/>
    <mergeCell ref="A3:H3"/>
    <mergeCell ref="A10:H10"/>
    <mergeCell ref="A11:G11"/>
    <mergeCell ref="B12:D12"/>
    <mergeCell ref="E12:G12"/>
  </mergeCells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1" max="8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06"/>
  <sheetViews>
    <sheetView showGridLines="0" zoomScaleNormal="100" zoomScaleSheetLayoutView="100" workbookViewId="0">
      <selection activeCell="P28" sqref="P28"/>
    </sheetView>
  </sheetViews>
  <sheetFormatPr defaultColWidth="9.0976562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0.09765625" style="4" customWidth="1"/>
    <col min="9" max="9" width="11.3984375" style="4" customWidth="1"/>
    <col min="10" max="11" width="11.3984375" style="5" customWidth="1"/>
    <col min="12" max="49" width="5" style="5" customWidth="1"/>
    <col min="50" max="50" width="11.3984375" style="5" customWidth="1"/>
    <col min="51" max="16384" width="9.09765625" style="4"/>
  </cols>
  <sheetData>
    <row r="1" spans="1:49" ht="15" customHeight="1"/>
    <row r="2" spans="1:49" ht="22.5">
      <c r="A2" s="81" t="s">
        <v>28</v>
      </c>
      <c r="B2" s="81"/>
      <c r="C2" s="81"/>
      <c r="D2" s="81"/>
      <c r="E2" s="81"/>
      <c r="F2" s="81"/>
      <c r="G2" s="81"/>
      <c r="H2" s="82"/>
      <c r="I2" s="82"/>
      <c r="J2" s="6"/>
    </row>
    <row r="3" spans="1:49" ht="15.75" customHeight="1">
      <c r="A3" s="83" t="s">
        <v>20</v>
      </c>
      <c r="B3" s="83"/>
      <c r="C3" s="83"/>
      <c r="D3" s="83"/>
      <c r="E3" s="83"/>
      <c r="F3" s="83"/>
      <c r="G3" s="83"/>
      <c r="H3" s="82"/>
      <c r="I3" s="82"/>
      <c r="J3" s="6"/>
    </row>
    <row r="4" spans="1:49" ht="6.75" customHeight="1">
      <c r="F4" s="7"/>
    </row>
    <row r="5" spans="1:49" ht="13.5" thickBot="1">
      <c r="F5" s="7"/>
    </row>
    <row r="6" spans="1:49" s="1" customFormat="1" ht="14.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37</v>
      </c>
      <c r="G6" s="9">
        <v>2016</v>
      </c>
      <c r="H6" s="9">
        <v>2017</v>
      </c>
      <c r="I6" s="9">
        <v>2018</v>
      </c>
      <c r="J6" s="9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4">
      <c r="A7" s="10" t="s">
        <v>15</v>
      </c>
      <c r="B7" s="11">
        <v>0.83</v>
      </c>
      <c r="C7" s="11">
        <v>0.8</v>
      </c>
      <c r="D7" s="11">
        <v>0.85</v>
      </c>
      <c r="E7" s="11">
        <v>1</v>
      </c>
      <c r="F7" s="11">
        <v>0.97</v>
      </c>
      <c r="G7" s="11">
        <v>0.75</v>
      </c>
      <c r="H7" s="11">
        <v>0.66700000000000004</v>
      </c>
      <c r="I7" s="11">
        <v>1</v>
      </c>
      <c r="J7" s="11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>
      <c r="D8" s="3" t="s">
        <v>36</v>
      </c>
    </row>
    <row r="9" spans="1:49" ht="15" customHeight="1"/>
    <row r="10" spans="1:49" ht="17.5">
      <c r="A10" s="84" t="s">
        <v>27</v>
      </c>
      <c r="B10" s="84"/>
      <c r="C10" s="84"/>
      <c r="D10" s="84"/>
      <c r="E10" s="84"/>
      <c r="F10" s="84"/>
      <c r="G10" s="84"/>
      <c r="H10" s="85"/>
      <c r="I10" s="85"/>
    </row>
    <row r="11" spans="1:49" ht="12" customHeight="1" thickBot="1">
      <c r="A11" s="86"/>
      <c r="B11" s="86"/>
      <c r="C11" s="86"/>
      <c r="D11" s="86"/>
      <c r="E11" s="86"/>
      <c r="F11" s="86"/>
      <c r="G11" s="86"/>
      <c r="H11" s="13"/>
    </row>
    <row r="12" spans="1:49" s="1" customFormat="1" ht="14.5" thickBot="1">
      <c r="B12" s="87" t="s">
        <v>10</v>
      </c>
      <c r="C12" s="88"/>
      <c r="D12" s="89"/>
      <c r="E12" s="87" t="s">
        <v>13</v>
      </c>
      <c r="F12" s="90"/>
      <c r="G12" s="91"/>
      <c r="H12" s="14" t="s">
        <v>22</v>
      </c>
      <c r="I12" s="93" t="s">
        <v>25</v>
      </c>
      <c r="J12" s="8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4.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4">
      <c r="A14" s="22">
        <v>2010</v>
      </c>
      <c r="B14" s="23">
        <v>0.6</v>
      </c>
      <c r="C14" s="24">
        <v>0.59830000000000005</v>
      </c>
      <c r="D14" s="25">
        <v>-7.6999999999999999E-2</v>
      </c>
      <c r="E14" s="23">
        <v>0.6</v>
      </c>
      <c r="F14" s="24">
        <v>0.58030000000000004</v>
      </c>
      <c r="G14" s="25">
        <v>-7.1999999999999995E-2</v>
      </c>
      <c r="H14" s="26" t="s">
        <v>29</v>
      </c>
      <c r="I14" s="65">
        <v>0.67</v>
      </c>
      <c r="J14" s="65">
        <v>0.65100000000000002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4">
      <c r="A15" s="22">
        <v>2011</v>
      </c>
      <c r="B15" s="23">
        <v>0.6</v>
      </c>
      <c r="C15" s="24">
        <v>0.59889999999999999</v>
      </c>
      <c r="D15" s="25">
        <f t="shared" ref="D15:D21" si="0">(C15-C14)/C14</f>
        <v>1.0028413839209994E-3</v>
      </c>
      <c r="E15" s="23">
        <v>0.6</v>
      </c>
      <c r="F15" s="24">
        <v>0.6</v>
      </c>
      <c r="G15" s="25">
        <f t="shared" ref="G15:G21" si="1">(F15-F14)/F14</f>
        <v>3.3947957952782937E-2</v>
      </c>
      <c r="H15" s="26" t="s">
        <v>29</v>
      </c>
      <c r="I15" s="65">
        <v>0.69499999999999995</v>
      </c>
      <c r="J15" s="65">
        <v>0.66600000000000004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4">
      <c r="A16" s="22">
        <v>2012</v>
      </c>
      <c r="B16" s="23">
        <v>0.6</v>
      </c>
      <c r="C16" s="24">
        <v>0.63660000000000005</v>
      </c>
      <c r="D16" s="25">
        <f t="shared" si="0"/>
        <v>6.2948739355485173E-2</v>
      </c>
      <c r="E16" s="23">
        <v>0.6</v>
      </c>
      <c r="F16" s="24">
        <v>0.67310000000000003</v>
      </c>
      <c r="G16" s="25">
        <f t="shared" si="1"/>
        <v>0.12183333333333343</v>
      </c>
      <c r="H16" s="26" t="s">
        <v>26</v>
      </c>
      <c r="I16" s="65">
        <v>0.69389999999999996</v>
      </c>
      <c r="J16" s="65">
        <v>0.66639999999999999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50" s="1" customFormat="1" ht="14">
      <c r="A17" s="22">
        <v>2013</v>
      </c>
      <c r="B17" s="23">
        <v>0.6</v>
      </c>
      <c r="C17" s="24">
        <v>0.73250000000000004</v>
      </c>
      <c r="D17" s="25">
        <f t="shared" si="0"/>
        <v>0.15064404649701535</v>
      </c>
      <c r="E17" s="23">
        <v>0.6</v>
      </c>
      <c r="F17" s="24">
        <v>0.75629999999999997</v>
      </c>
      <c r="G17" s="25">
        <f t="shared" si="1"/>
        <v>0.12360719061060754</v>
      </c>
      <c r="H17" s="26" t="s">
        <v>26</v>
      </c>
      <c r="I17" s="65">
        <v>0.70809999999999995</v>
      </c>
      <c r="J17" s="65">
        <v>0.67410000000000003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0" s="1" customFormat="1" ht="14">
      <c r="A18" s="22">
        <v>2015</v>
      </c>
      <c r="B18" s="23">
        <v>0.6</v>
      </c>
      <c r="C18" s="24">
        <v>0.67490000000000006</v>
      </c>
      <c r="D18" s="25">
        <f t="shared" si="0"/>
        <v>-7.8634812286689393E-2</v>
      </c>
      <c r="E18" s="23">
        <v>0.6</v>
      </c>
      <c r="F18" s="24">
        <v>0.61809999999999998</v>
      </c>
      <c r="G18" s="25">
        <f t="shared" si="1"/>
        <v>-0.18273172021684517</v>
      </c>
      <c r="H18" s="26" t="s">
        <v>26</v>
      </c>
      <c r="I18" s="65">
        <v>0.70830000000000004</v>
      </c>
      <c r="J18" s="65">
        <v>0.66800000000000004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50" s="31" customFormat="1" ht="14">
      <c r="A19" s="22">
        <v>2016</v>
      </c>
      <c r="B19" s="23">
        <v>0.6</v>
      </c>
      <c r="C19" s="24">
        <v>0.63739999999999997</v>
      </c>
      <c r="D19" s="25">
        <f t="shared" si="0"/>
        <v>-5.5563787227737568E-2</v>
      </c>
      <c r="E19" s="23">
        <v>0.6</v>
      </c>
      <c r="F19" s="24">
        <v>0.58560000000000001</v>
      </c>
      <c r="G19" s="25">
        <f t="shared" si="1"/>
        <v>-5.2580488594078587E-2</v>
      </c>
      <c r="H19" s="26" t="s">
        <v>29</v>
      </c>
      <c r="I19" s="65">
        <v>0.71579999999999999</v>
      </c>
      <c r="J19" s="65">
        <v>0.67889999999999995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50" s="1" customFormat="1" ht="14">
      <c r="A20" s="22">
        <v>2017</v>
      </c>
      <c r="B20" s="23">
        <v>0.6</v>
      </c>
      <c r="C20" s="24">
        <v>0.4</v>
      </c>
      <c r="D20" s="25">
        <f t="shared" si="0"/>
        <v>-0.372450580483213</v>
      </c>
      <c r="E20" s="23">
        <v>0.6</v>
      </c>
      <c r="F20" s="24">
        <v>0.28199999999999997</v>
      </c>
      <c r="G20" s="25">
        <f t="shared" si="1"/>
        <v>-0.51844262295081978</v>
      </c>
      <c r="H20" s="26" t="s">
        <v>29</v>
      </c>
      <c r="I20" s="65">
        <v>0.75170000000000003</v>
      </c>
      <c r="J20" s="65">
        <v>0.71889999999999998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50" ht="14.5" thickBot="1">
      <c r="A21" s="22">
        <v>2018</v>
      </c>
      <c r="B21" s="67">
        <v>0.6</v>
      </c>
      <c r="C21" s="68">
        <v>0.5</v>
      </c>
      <c r="D21" s="69">
        <f t="shared" si="0"/>
        <v>0.24999999999999994</v>
      </c>
      <c r="E21" s="67">
        <v>0.6</v>
      </c>
      <c r="F21" s="68">
        <v>0.39340000000000003</v>
      </c>
      <c r="G21" s="69">
        <f t="shared" si="1"/>
        <v>0.39503546099290804</v>
      </c>
      <c r="H21" s="26" t="s">
        <v>29</v>
      </c>
      <c r="I21" s="65">
        <v>0.75929999999999997</v>
      </c>
      <c r="J21" s="65">
        <v>0.71540000000000004</v>
      </c>
      <c r="T21" s="32"/>
      <c r="U21" s="33"/>
      <c r="X21" s="32"/>
      <c r="Y21" s="33"/>
    </row>
    <row r="22" spans="1:50" s="74" customFormat="1" ht="14.5" thickBot="1">
      <c r="A22" s="28">
        <v>2019</v>
      </c>
      <c r="B22" s="70">
        <v>0.6</v>
      </c>
      <c r="C22" s="71">
        <v>0.5</v>
      </c>
      <c r="D22" s="72">
        <f>(C22-C21)/C21</f>
        <v>0</v>
      </c>
      <c r="E22" s="73">
        <v>0.6</v>
      </c>
      <c r="F22" s="71">
        <v>0.33650000000000002</v>
      </c>
      <c r="G22" s="72">
        <f>(F22-F21)/F21</f>
        <v>-0.14463650228774785</v>
      </c>
      <c r="H22" s="29" t="s">
        <v>29</v>
      </c>
      <c r="I22" s="66">
        <v>0.73650000000000004</v>
      </c>
      <c r="J22" s="66">
        <v>0.69230000000000003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>
      <c r="T23" s="32"/>
      <c r="U23" s="33"/>
      <c r="X23" s="32"/>
      <c r="Y23" s="33"/>
    </row>
    <row r="24" spans="1:50">
      <c r="T24" s="32"/>
      <c r="U24" s="33"/>
      <c r="X24" s="32"/>
      <c r="Y24" s="33"/>
    </row>
    <row r="25" spans="1:50">
      <c r="T25" s="32"/>
      <c r="U25" s="33"/>
      <c r="X25" s="32"/>
      <c r="Y25" s="33"/>
    </row>
    <row r="26" spans="1:50">
      <c r="T26" s="32"/>
      <c r="U26" s="33"/>
      <c r="X26" s="32"/>
      <c r="Y26" s="33"/>
    </row>
    <row r="27" spans="1:50">
      <c r="T27" s="32"/>
      <c r="U27" s="33"/>
      <c r="X27" s="32"/>
      <c r="Y27" s="33"/>
    </row>
    <row r="28" spans="1:50">
      <c r="T28" s="32"/>
      <c r="U28" s="33"/>
      <c r="X28" s="32"/>
      <c r="Y28" s="33"/>
    </row>
    <row r="29" spans="1:50">
      <c r="T29" s="32"/>
      <c r="U29" s="33"/>
      <c r="X29" s="32"/>
      <c r="Y29" s="33"/>
    </row>
    <row r="30" spans="1:50">
      <c r="L30" s="33"/>
      <c r="M30" s="33"/>
    </row>
    <row r="32" spans="1:50">
      <c r="W32" s="34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54" spans="1:48" ht="12" customHeight="1"/>
    <row r="55" spans="1:48" ht="19" customHeight="1">
      <c r="A55" s="94" t="s">
        <v>24</v>
      </c>
      <c r="B55" s="94"/>
      <c r="C55" s="94"/>
      <c r="D55" s="94"/>
      <c r="E55" s="94"/>
      <c r="F55" s="94"/>
      <c r="G55" s="94"/>
      <c r="H55" s="85"/>
      <c r="I55" s="85"/>
    </row>
    <row r="56" spans="1:48" ht="12" thickBot="1"/>
    <row r="57" spans="1:48" s="7" customFormat="1" ht="14.15" customHeight="1" thickBot="1">
      <c r="B57" s="95">
        <v>2015</v>
      </c>
      <c r="C57" s="96"/>
      <c r="D57" s="95">
        <v>2016</v>
      </c>
      <c r="E57" s="96"/>
      <c r="F57" s="95">
        <v>2017</v>
      </c>
      <c r="G57" s="96"/>
      <c r="H57" s="95">
        <v>2018</v>
      </c>
      <c r="I57" s="96"/>
      <c r="J57" s="95">
        <v>2019</v>
      </c>
      <c r="K57" s="9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s="7" customFormat="1" ht="13.5" thickBot="1">
      <c r="A58" s="62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7" customFormat="1" ht="13">
      <c r="A59" s="40" t="s">
        <v>0</v>
      </c>
      <c r="B59" s="37">
        <v>191</v>
      </c>
      <c r="C59" s="38">
        <f>B59/B69</f>
        <v>0.67491166077738518</v>
      </c>
      <c r="D59" s="37">
        <v>29</v>
      </c>
      <c r="E59" s="38">
        <f>D59/D69</f>
        <v>0.63736263736263732</v>
      </c>
      <c r="F59" s="37">
        <v>12</v>
      </c>
      <c r="G59" s="38">
        <f>F59/F69</f>
        <v>0.4</v>
      </c>
      <c r="H59" s="37">
        <v>25</v>
      </c>
      <c r="I59" s="38">
        <f>H59/H69</f>
        <v>0.5</v>
      </c>
      <c r="J59" s="37">
        <v>31</v>
      </c>
      <c r="K59" s="38">
        <f>J59/J69</f>
        <v>0.5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7" customFormat="1" ht="13">
      <c r="A60" s="40" t="s">
        <v>21</v>
      </c>
      <c r="B60" s="41">
        <v>1</v>
      </c>
      <c r="C60" s="42">
        <f>B60/B69</f>
        <v>3.5335689045936395E-3</v>
      </c>
      <c r="D60" s="41">
        <v>2.5</v>
      </c>
      <c r="E60" s="42">
        <f>D60/D69</f>
        <v>5.4945054945054944E-2</v>
      </c>
      <c r="F60" s="41">
        <v>0</v>
      </c>
      <c r="G60" s="42">
        <f>F60/F69</f>
        <v>0</v>
      </c>
      <c r="H60" s="41">
        <v>0</v>
      </c>
      <c r="I60" s="42">
        <f>H60/H69</f>
        <v>0</v>
      </c>
      <c r="J60" s="41">
        <v>0</v>
      </c>
      <c r="K60" s="42">
        <f>J60/J69</f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7" customFormat="1" ht="13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7" customFormat="1" ht="13">
      <c r="A62" s="40" t="s">
        <v>1</v>
      </c>
      <c r="B62" s="41">
        <v>31</v>
      </c>
      <c r="C62" s="42">
        <f>B62/B69</f>
        <v>0.10954063604240283</v>
      </c>
      <c r="D62" s="41">
        <v>10</v>
      </c>
      <c r="E62" s="42">
        <f>D62/D69</f>
        <v>0.21978021978021978</v>
      </c>
      <c r="F62" s="41">
        <v>15</v>
      </c>
      <c r="G62" s="42">
        <f>F62/F69</f>
        <v>0.5</v>
      </c>
      <c r="H62" s="41">
        <v>15</v>
      </c>
      <c r="I62" s="42">
        <f>H62/H69</f>
        <v>0.3</v>
      </c>
      <c r="J62" s="41">
        <v>14</v>
      </c>
      <c r="K62" s="42">
        <f>J62/J69</f>
        <v>0.22580645161290322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7" customFormat="1" ht="13">
      <c r="A63" s="40" t="s">
        <v>2</v>
      </c>
      <c r="B63" s="41">
        <v>44</v>
      </c>
      <c r="C63" s="42">
        <f>B63/B69</f>
        <v>0.15547703180212014</v>
      </c>
      <c r="D63" s="41">
        <v>4</v>
      </c>
      <c r="E63" s="42">
        <f>D63/D69</f>
        <v>8.7912087912087919E-2</v>
      </c>
      <c r="F63" s="41">
        <v>3</v>
      </c>
      <c r="G63" s="42">
        <f>F63/F69</f>
        <v>0.1</v>
      </c>
      <c r="H63" s="41">
        <v>5</v>
      </c>
      <c r="I63" s="42">
        <f>H63/H69</f>
        <v>0.1</v>
      </c>
      <c r="J63" s="41">
        <v>7</v>
      </c>
      <c r="K63" s="42">
        <f>J63/J69</f>
        <v>0.11290322580645161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7" customFormat="1" ht="12.75" customHeight="1">
      <c r="A64" s="43" t="s">
        <v>16</v>
      </c>
      <c r="B64" s="41">
        <v>4.5</v>
      </c>
      <c r="C64" s="42">
        <f>B64/B69</f>
        <v>1.5901060070671377E-2</v>
      </c>
      <c r="D64" s="41">
        <v>0</v>
      </c>
      <c r="E64" s="42">
        <f>D64/D69</f>
        <v>0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0</v>
      </c>
      <c r="K64" s="42">
        <f>J64/J69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50" s="7" customFormat="1" ht="13">
      <c r="A65" s="40" t="s">
        <v>31</v>
      </c>
      <c r="B65" s="41">
        <v>1.5</v>
      </c>
      <c r="C65" s="42">
        <f>B65/B69</f>
        <v>5.3003533568904597E-3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5</v>
      </c>
      <c r="K65" s="42">
        <f>J65/J69</f>
        <v>8.0645161290322578E-2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50" s="7" customFormat="1" ht="13">
      <c r="A66" s="40" t="s">
        <v>30</v>
      </c>
      <c r="B66" s="41">
        <v>10</v>
      </c>
      <c r="C66" s="42">
        <f>B66/B69</f>
        <v>3.5335689045936397E-2</v>
      </c>
      <c r="D66" s="41">
        <v>0</v>
      </c>
      <c r="E66" s="42">
        <f>D66/D69</f>
        <v>0</v>
      </c>
      <c r="F66" s="41">
        <v>0</v>
      </c>
      <c r="G66" s="42">
        <f>F66/F69</f>
        <v>0</v>
      </c>
      <c r="H66" s="41">
        <v>0</v>
      </c>
      <c r="I66" s="42">
        <f>H66/H69</f>
        <v>0</v>
      </c>
      <c r="J66" s="41">
        <v>1</v>
      </c>
      <c r="K66" s="42">
        <f>J66/J69</f>
        <v>1.6129032258064516E-2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50" s="7" customFormat="1" ht="13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50" s="7" customFormat="1" ht="13">
      <c r="A68" s="40" t="s">
        <v>4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5</v>
      </c>
      <c r="I68" s="42">
        <f>H68/H69</f>
        <v>0.1</v>
      </c>
      <c r="J68" s="41">
        <v>4</v>
      </c>
      <c r="K68" s="42">
        <f>J68/J69</f>
        <v>6.4516129032258063E-2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50" s="7" customFormat="1" ht="13.5" thickBot="1">
      <c r="A69" s="40" t="s">
        <v>6</v>
      </c>
      <c r="B69" s="63">
        <f t="shared" ref="B69:K69" si="2">SUM(B59:B68)</f>
        <v>283</v>
      </c>
      <c r="C69" s="64">
        <f t="shared" si="2"/>
        <v>1</v>
      </c>
      <c r="D69" s="63">
        <f t="shared" si="2"/>
        <v>45.5</v>
      </c>
      <c r="E69" s="64">
        <f t="shared" si="2"/>
        <v>1</v>
      </c>
      <c r="F69" s="63">
        <f t="shared" si="2"/>
        <v>30</v>
      </c>
      <c r="G69" s="64">
        <f t="shared" si="2"/>
        <v>1</v>
      </c>
      <c r="H69" s="63">
        <f t="shared" si="2"/>
        <v>50</v>
      </c>
      <c r="I69" s="64">
        <f t="shared" si="2"/>
        <v>1</v>
      </c>
      <c r="J69" s="63">
        <f t="shared" si="2"/>
        <v>62</v>
      </c>
      <c r="K69" s="64">
        <f t="shared" si="2"/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50" s="7" customFormat="1" ht="13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s="7" customFormat="1" ht="13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s="7" customFormat="1" ht="13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s="7" customFormat="1" ht="13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s="7" customFormat="1" ht="13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s="7" customFormat="1" ht="13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89" spans="1:49" ht="41.15" customHeight="1">
      <c r="A89" s="48"/>
      <c r="B89" s="92" t="s">
        <v>32</v>
      </c>
      <c r="C89" s="92"/>
      <c r="D89" s="92"/>
      <c r="E89" s="92"/>
      <c r="F89" s="92"/>
      <c r="G89" s="48"/>
      <c r="H89" s="49"/>
      <c r="I89" s="49"/>
    </row>
    <row r="90" spans="1:49" ht="12" thickBot="1"/>
    <row r="91" spans="1:49" s="7" customFormat="1" ht="13.5" thickBot="1">
      <c r="C91" s="4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s="7" customFormat="1" ht="13">
      <c r="B92" s="40" t="s">
        <v>21</v>
      </c>
      <c r="C92" s="51"/>
      <c r="D92" s="52">
        <v>3</v>
      </c>
      <c r="E92" s="53">
        <v>1</v>
      </c>
      <c r="F92" s="53">
        <v>2</v>
      </c>
      <c r="G92" s="53">
        <v>1</v>
      </c>
      <c r="H92" s="53">
        <v>4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s="7" customFormat="1" ht="13">
      <c r="B93" s="40" t="s">
        <v>3</v>
      </c>
      <c r="C93" s="54"/>
      <c r="D93" s="55">
        <v>2</v>
      </c>
      <c r="E93" s="56">
        <v>1</v>
      </c>
      <c r="F93" s="56">
        <v>0</v>
      </c>
      <c r="G93" s="56">
        <v>0</v>
      </c>
      <c r="H93" s="56">
        <v>1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s="7" customFormat="1" ht="13">
      <c r="B94" s="40" t="s">
        <v>1</v>
      </c>
      <c r="C94" s="54"/>
      <c r="D94" s="55">
        <v>13</v>
      </c>
      <c r="E94" s="56">
        <v>1</v>
      </c>
      <c r="F94" s="56">
        <v>0</v>
      </c>
      <c r="G94" s="56">
        <v>0</v>
      </c>
      <c r="H94" s="56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s="7" customFormat="1" ht="13">
      <c r="B95" s="40" t="s">
        <v>2</v>
      </c>
      <c r="C95" s="54"/>
      <c r="D95" s="55">
        <v>17</v>
      </c>
      <c r="E95" s="56">
        <v>0</v>
      </c>
      <c r="F95" s="56">
        <v>0</v>
      </c>
      <c r="G95" s="56">
        <v>1</v>
      </c>
      <c r="H95" s="56">
        <v>2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s="7" customFormat="1" ht="12.75" customHeight="1">
      <c r="B96" s="43" t="s">
        <v>16</v>
      </c>
      <c r="C96" s="54"/>
      <c r="D96" s="55">
        <v>18</v>
      </c>
      <c r="E96" s="56">
        <v>1</v>
      </c>
      <c r="F96" s="56">
        <v>3</v>
      </c>
      <c r="G96" s="56">
        <v>2</v>
      </c>
      <c r="H96" s="56">
        <v>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2:63" s="7" customFormat="1" ht="12.75" customHeight="1">
      <c r="B97" s="43" t="s">
        <v>31</v>
      </c>
      <c r="C97" s="54"/>
      <c r="D97" s="55">
        <v>11</v>
      </c>
      <c r="E97" s="56">
        <v>1</v>
      </c>
      <c r="F97" s="56">
        <v>0</v>
      </c>
      <c r="G97" s="56"/>
      <c r="H97" s="56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2:63" s="7" customFormat="1" ht="15" customHeight="1">
      <c r="B98" s="40" t="s">
        <v>30</v>
      </c>
      <c r="C98" s="54"/>
      <c r="D98" s="55">
        <v>29</v>
      </c>
      <c r="E98" s="56">
        <v>6</v>
      </c>
      <c r="F98" s="56">
        <v>3</v>
      </c>
      <c r="G98" s="56">
        <v>7</v>
      </c>
      <c r="H98" s="56">
        <v>7</v>
      </c>
      <c r="I98" s="57"/>
      <c r="J98" s="57"/>
      <c r="K98" s="57"/>
      <c r="L98" s="57"/>
      <c r="M98" s="57"/>
      <c r="N98" s="57"/>
      <c r="O98" s="57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2:63" s="7" customFormat="1" ht="15" customHeight="1">
      <c r="B99" s="40" t="s">
        <v>5</v>
      </c>
      <c r="C99" s="54"/>
      <c r="D99" s="55">
        <v>4</v>
      </c>
      <c r="E99" s="56">
        <v>0</v>
      </c>
      <c r="F99" s="56">
        <v>0</v>
      </c>
      <c r="G99" s="56">
        <v>0</v>
      </c>
      <c r="H99" s="56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2:63" s="7" customFormat="1" ht="13.5" thickBot="1">
      <c r="B100" s="40" t="s">
        <v>4</v>
      </c>
      <c r="C100" s="51"/>
      <c r="D100" s="58">
        <v>0</v>
      </c>
      <c r="E100" s="59">
        <v>0</v>
      </c>
      <c r="F100" s="59">
        <v>0</v>
      </c>
      <c r="G100" s="59">
        <v>0</v>
      </c>
      <c r="H100" s="59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3" spans="2:63" ht="18.75" customHeight="1">
      <c r="B103" s="92" t="s">
        <v>33</v>
      </c>
      <c r="C103" s="92"/>
      <c r="D103" s="92"/>
      <c r="E103" s="92"/>
      <c r="F103" s="92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">
      <c r="C105" s="60">
        <v>11.98</v>
      </c>
      <c r="D105" s="44" t="s">
        <v>34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">
      <c r="C106" s="61">
        <v>37</v>
      </c>
      <c r="D106" s="44" t="s">
        <v>35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A2:I2"/>
    <mergeCell ref="A3:I3"/>
    <mergeCell ref="A10:I10"/>
    <mergeCell ref="A55:I55"/>
    <mergeCell ref="B12:D12"/>
    <mergeCell ref="E12:G12"/>
    <mergeCell ref="A11:G11"/>
    <mergeCell ref="B89:F89"/>
    <mergeCell ref="I12:J12"/>
    <mergeCell ref="D57:E57"/>
    <mergeCell ref="B103:F103"/>
    <mergeCell ref="B57:C57"/>
    <mergeCell ref="F57:G57"/>
    <mergeCell ref="H57:I57"/>
    <mergeCell ref="J57:K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Parks at site 196</vt:lpstr>
      <vt:lpstr>Parks</vt:lpstr>
      <vt:lpstr>Parks!Print_Area</vt:lpstr>
      <vt:lpstr>'Parks at site 196'!Print_Area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Karissa J Rodorigo</cp:lastModifiedBy>
  <cp:lastPrinted>2011-10-14T21:21:43Z</cp:lastPrinted>
  <dcterms:created xsi:type="dcterms:W3CDTF">1999-06-08T15:24:14Z</dcterms:created>
  <dcterms:modified xsi:type="dcterms:W3CDTF">2022-07-07T16:55:13Z</dcterms:modified>
</cp:coreProperties>
</file>