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9F00B3C0-ABF9-488A-BBDA-E91DEA8FCF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ustrial Commission" sheetId="1" r:id="rId1"/>
  </sheets>
  <definedNames>
    <definedName name="_xlnm.Print_Area" localSheetId="0">'Industrial Commission'!$A$1:$I$109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D23" i="1"/>
  <c r="G23" i="1"/>
  <c r="H70" i="1"/>
  <c r="I69" i="1" s="1"/>
  <c r="G22" i="1"/>
  <c r="D22" i="1"/>
  <c r="F70" i="1"/>
  <c r="G60" i="1" s="1"/>
  <c r="D21" i="1"/>
  <c r="G21" i="1"/>
  <c r="D70" i="1"/>
  <c r="E62" i="1" s="1"/>
  <c r="G20" i="1"/>
  <c r="D20" i="1"/>
  <c r="B70" i="1"/>
  <c r="C69" i="1" s="1"/>
  <c r="G19" i="1"/>
  <c r="D19" i="1"/>
  <c r="G17" i="1"/>
  <c r="G18" i="1"/>
  <c r="D17" i="1"/>
  <c r="D18" i="1"/>
  <c r="G16" i="1"/>
  <c r="G15" i="1"/>
  <c r="D16" i="1"/>
  <c r="D15" i="1"/>
  <c r="G69" i="1"/>
  <c r="G67" i="1"/>
  <c r="G63" i="1"/>
  <c r="G61" i="1"/>
  <c r="K67" i="1" l="1"/>
  <c r="K66" i="1"/>
  <c r="K65" i="1"/>
  <c r="K64" i="1"/>
  <c r="K63" i="1"/>
  <c r="K62" i="1"/>
  <c r="K69" i="1"/>
  <c r="K61" i="1"/>
  <c r="K68" i="1"/>
  <c r="G65" i="1"/>
  <c r="C61" i="1"/>
  <c r="G68" i="1"/>
  <c r="C63" i="1"/>
  <c r="C68" i="1"/>
  <c r="E64" i="1"/>
  <c r="C65" i="1"/>
  <c r="C67" i="1"/>
  <c r="I62" i="1"/>
  <c r="I63" i="1"/>
  <c r="I64" i="1"/>
  <c r="I65" i="1"/>
  <c r="I66" i="1"/>
  <c r="I67" i="1"/>
  <c r="I60" i="1"/>
  <c r="I68" i="1"/>
  <c r="I61" i="1"/>
  <c r="E65" i="1"/>
  <c r="E60" i="1"/>
  <c r="G62" i="1"/>
  <c r="G64" i="1"/>
  <c r="C66" i="1"/>
  <c r="E69" i="1"/>
  <c r="G66" i="1"/>
  <c r="E61" i="1"/>
  <c r="E68" i="1"/>
  <c r="E66" i="1"/>
  <c r="C64" i="1"/>
  <c r="C62" i="1"/>
  <c r="E63" i="1"/>
  <c r="E67" i="1"/>
  <c r="C60" i="1"/>
  <c r="K70" i="1" l="1"/>
  <c r="I70" i="1"/>
  <c r="G70" i="1"/>
  <c r="C70" i="1"/>
  <c r="E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<sst xmlns="http://schemas.openxmlformats.org/spreadsheetml/2006/main" count="66" uniqueCount="38">
  <si>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</si>
  <si>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</si>
  <si>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</si>
  <si>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</si>
  <si>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</si>
  <si>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</si>
  <si>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</si>
  <si>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</si>
  <si>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</si>
  <si>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</si>
  <si>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</si>
  <si>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</si>
  <si>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</si>
  <si>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</si>
  <si>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</si>
  <si>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</si>
  <si>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</si>
  <si>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</si>
  <si>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</si>
  <si>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</si>
  <si>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</si>
  <si>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</si>
  <si>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</si>
  <si>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</si>
  <si>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</si>
  <si>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</si>
  <si>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</si>
  <si>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Industrial Commission - Capitol Complex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</si>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</sst>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5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32" applyNumberFormat="0" applyAlignment="0" applyProtection="0"/>
    <xf numFmtId="0" fontId="22" fillId="28" borderId="33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32" applyNumberFormat="0" applyAlignment="0" applyProtection="0"/>
    <xf numFmtId="0" fontId="29" fillId="0" borderId="37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38" applyNumberFormat="0" applyFont="0" applyAlignment="0" applyProtection="0"/>
    <xf numFmtId="0" fontId="31" fillId="27" borderId="39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34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28" applyNumberFormat="1" applyFont="1" applyBorder="1"/>
    <xf numFmtId="164" fontId="10" fillId="0" borderId="16" xfId="4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28" applyNumberFormat="1" applyFont="1" applyBorder="1"/>
    <xf numFmtId="164" fontId="10" fillId="0" borderId="13" xfId="4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42" applyNumberFormat="1" applyFont="1" applyBorder="1"/>
    <xf numFmtId="1" fontId="10" fillId="0" borderId="20" xfId="42" applyNumberFormat="1" applyFont="1" applyBorder="1" applyAlignment="1">
      <alignment horizontal="center"/>
    </xf>
    <xf numFmtId="1" fontId="10" fillId="0" borderId="21" xfId="42" applyNumberFormat="1" applyFont="1" applyBorder="1"/>
    <xf numFmtId="1" fontId="10" fillId="0" borderId="22" xfId="42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42" applyNumberFormat="1" applyFont="1" applyBorder="1"/>
    <xf numFmtId="164" fontId="2" fillId="0" borderId="0" xfId="42" applyNumberFormat="1" applyFont="1" applyAlignment="1">
      <alignment horizontal="center"/>
    </xf>
    <xf numFmtId="164" fontId="11" fillId="0" borderId="0" xfId="42" applyNumberFormat="1" applyFont="1" applyAlignment="1">
      <alignment horizontal="center"/>
    </xf>
    <xf numFmtId="0" fontId="14" fillId="0" borderId="0" xfId="0" applyFont="1"/>
    <xf numFmtId="164" fontId="2" fillId="0" borderId="25" xfId="42" applyNumberFormat="1" applyFont="1" applyBorder="1" applyAlignment="1">
      <alignment horizontal="center"/>
    </xf>
    <xf numFmtId="164" fontId="2" fillId="0" borderId="26" xfId="42" applyNumberFormat="1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164" fontId="11" fillId="0" borderId="14" xfId="42" applyNumberFormat="1" applyFont="1" applyBorder="1" applyAlignment="1">
      <alignment horizontal="center"/>
    </xf>
    <xf numFmtId="164" fontId="11" fillId="0" borderId="6" xfId="42" applyNumberFormat="1" applyFont="1" applyBorder="1" applyAlignment="1">
      <alignment horizontal="center"/>
    </xf>
    <xf numFmtId="164" fontId="11" fillId="0" borderId="7" xfId="42" applyNumberFormat="1" applyFont="1" applyBorder="1" applyAlignment="1">
      <alignment horizontal="center"/>
    </xf>
    <xf numFmtId="164" fontId="11" fillId="0" borderId="28" xfId="4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41" xfId="42" applyFont="1" applyBorder="1"/>
    <xf numFmtId="0" fontId="11" fillId="0" borderId="1" xfId="0" applyFont="1" applyBorder="1"/>
    <xf numFmtId="9" fontId="11" fillId="0" borderId="3" xfId="0" applyNumberFormat="1" applyFont="1" applyBorder="1"/>
    <xf numFmtId="164" fontId="2" fillId="0" borderId="14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1" fontId="10" fillId="0" borderId="42" xfId="42" applyNumberFormat="1" applyFont="1" applyBorder="1" applyAlignment="1">
      <alignment horizontal="center"/>
    </xf>
    <xf numFmtId="1" fontId="10" fillId="0" borderId="43" xfId="42" applyNumberFormat="1" applyFont="1" applyBorder="1" applyAlignment="1">
      <alignment horizontal="center"/>
    </xf>
    <xf numFmtId="1" fontId="10" fillId="0" borderId="9" xfId="42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4" fillId="0" borderId="31" xfId="0" applyFont="1" applyBorder="1"/>
    <xf numFmtId="0" fontId="14" fillId="0" borderId="30" xfId="0" applyFont="1" applyBorder="1"/>
    <xf numFmtId="0" fontId="2" fillId="0" borderId="1" xfId="0" applyFont="1" applyBorder="1"/>
    <xf numFmtId="9" fontId="2" fillId="0" borderId="3" xfId="0" applyNumberFormat="1" applyFont="1" applyBorder="1"/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31713795956501"/>
          <c:y val="3.5335635677119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0584307178631"/>
          <c:y val="0.18021232506819559"/>
          <c:w val="0.81302170283806341"/>
          <c:h val="0.5724391502166212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'Industrial Commission'!$B$58:$C$58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Commission'!$C$61:$C$69</c:f>
              <c:numCache>
                <c:formatCode>0.0%</c:formatCode>
                <c:ptCount val="9"/>
                <c:pt idx="0">
                  <c:v>3.653439153439153E-2</c:v>
                </c:pt>
                <c:pt idx="1">
                  <c:v>6.6137566137566134E-3</c:v>
                </c:pt>
                <c:pt idx="2">
                  <c:v>0.1111111111111111</c:v>
                </c:pt>
                <c:pt idx="3">
                  <c:v>0.14417989417989419</c:v>
                </c:pt>
                <c:pt idx="4">
                  <c:v>0</c:v>
                </c:pt>
                <c:pt idx="5">
                  <c:v>1.4550264550264549E-2</c:v>
                </c:pt>
                <c:pt idx="6">
                  <c:v>1.3227513227513227E-3</c:v>
                </c:pt>
                <c:pt idx="7">
                  <c:v>0</c:v>
                </c:pt>
                <c:pt idx="8">
                  <c:v>6.6137566137566134E-3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F-42F9-BD7C-B1CC627487CB}"/>
            </c:ext>
          </c:extLst>
        </c:ser>
        <c:ser>
          <c:idx val="1"/>
          <c:order val="1"/>
          <c:tx>
            <c:strRef>
              <c:f>'Industrial Commission'!$D$58:$E$58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Commission'!$E$61:$E$69</c:f>
              <c:numCache>
                <c:formatCode>0.0%</c:formatCode>
                <c:ptCount val="9"/>
                <c:pt idx="0">
                  <c:v>2.6626686656671665E-2</c:v>
                </c:pt>
                <c:pt idx="1">
                  <c:v>4.4977511244377807E-3</c:v>
                </c:pt>
                <c:pt idx="2">
                  <c:v>0.10344827586206896</c:v>
                </c:pt>
                <c:pt idx="3">
                  <c:v>0.17541229385307347</c:v>
                </c:pt>
                <c:pt idx="4">
                  <c:v>1.4992503748125937E-2</c:v>
                </c:pt>
                <c:pt idx="5">
                  <c:v>3.1484257871064465E-2</c:v>
                </c:pt>
                <c:pt idx="6">
                  <c:v>2.9985007496251873E-3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F-42F9-BD7C-B1CC627487CB}"/>
            </c:ext>
          </c:extLst>
        </c:ser>
        <c:ser>
          <c:idx val="0"/>
          <c:order val="2"/>
          <c:tx>
            <c:strRef>
              <c:f>'Industrial Commission'!$F$58:$G$58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Commission'!$G$61:$G$69</c:f>
              <c:numCache>
                <c:formatCode>0.0%</c:formatCode>
                <c:ptCount val="9"/>
                <c:pt idx="0">
                  <c:v>5.3229706390328146E-2</c:v>
                </c:pt>
                <c:pt idx="1">
                  <c:v>0</c:v>
                </c:pt>
                <c:pt idx="2">
                  <c:v>7.599309153713299E-2</c:v>
                </c:pt>
                <c:pt idx="3">
                  <c:v>0.16580310880829016</c:v>
                </c:pt>
                <c:pt idx="4">
                  <c:v>6.9084628670120895E-3</c:v>
                </c:pt>
                <c:pt idx="5">
                  <c:v>1.7271157167530225E-2</c:v>
                </c:pt>
                <c:pt idx="6">
                  <c:v>1.3816925734024179E-2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3F-42F9-BD7C-B1CC627487CB}"/>
            </c:ext>
          </c:extLst>
        </c:ser>
        <c:ser>
          <c:idx val="2"/>
          <c:order val="3"/>
          <c:tx>
            <c:strRef>
              <c:f>'Industrial Commission'!$H$58:$I$58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Commission'!$I$61:$I$69</c:f>
              <c:numCache>
                <c:formatCode>0.0%</c:formatCode>
                <c:ptCount val="9"/>
                <c:pt idx="0">
                  <c:v>1.4464148033924439E-2</c:v>
                </c:pt>
                <c:pt idx="1">
                  <c:v>0</c:v>
                </c:pt>
                <c:pt idx="2">
                  <c:v>1.8504240555127217E-2</c:v>
                </c:pt>
                <c:pt idx="3">
                  <c:v>7.5558982266769464E-2</c:v>
                </c:pt>
                <c:pt idx="4">
                  <c:v>1.156515034695451E-2</c:v>
                </c:pt>
                <c:pt idx="5">
                  <c:v>3.0840400925212026E-3</c:v>
                </c:pt>
                <c:pt idx="6">
                  <c:v>0.47494217424826524</c:v>
                </c:pt>
                <c:pt idx="7">
                  <c:v>0</c:v>
                </c:pt>
                <c:pt idx="8">
                  <c:v>1.5420200462606013E-3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F-42F9-BD7C-B1CC627487CB}"/>
            </c:ext>
          </c:extLst>
        </c:ser>
        <c:ser>
          <c:idx val="3"/>
          <c:order val="4"/>
          <c:tx>
            <c:strRef>
              <c:f>'Industrial Commission'!$J$58:$K$58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Commission'!$K$61:$K$69</c:f>
              <c:numCache>
                <c:formatCode>0.0%</c:formatCode>
                <c:ptCount val="9"/>
                <c:pt idx="0">
                  <c:v>2.498371335504886E-2</c:v>
                </c:pt>
                <c:pt idx="1">
                  <c:v>3.2573289902280132E-3</c:v>
                </c:pt>
                <c:pt idx="2">
                  <c:v>3.7459283387622153E-2</c:v>
                </c:pt>
                <c:pt idx="3">
                  <c:v>5.5374592833876218E-2</c:v>
                </c:pt>
                <c:pt idx="4">
                  <c:v>2.1172638436482084E-2</c:v>
                </c:pt>
                <c:pt idx="5">
                  <c:v>2.1172638436482084E-2</c:v>
                </c:pt>
                <c:pt idx="6">
                  <c:v>0.42345276872964172</c:v>
                </c:pt>
                <c:pt idx="7">
                  <c:v>0</c:v>
                </c:pt>
                <c:pt idx="8">
                  <c:v>6.5146579804560263E-3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3F-42F9-BD7C-B1CC62748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939272"/>
        <c:axId val="784938096"/>
      </c:barChart>
      <c:catAx>
        <c:axId val="78493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493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938096"/>
        <c:scaling>
          <c:orientation val="minMax"/>
          <c:max val="0.43000000000000005"/>
          <c:min val="-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493927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20123672323763"/>
          <c:y val="0.90526610489478287"/>
          <c:w val="0.60407115777194509"/>
          <c:h val="9.4733927489833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396592547381269"/>
          <c:w val="0.86080740042532411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'Industrial Commission'!$B$14:$B$23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5-4ACF-A196-7AA1B3F72D5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'Industrial Commission'!$C$14:$C$23</c:f>
              <c:numCache>
                <c:formatCode>0.0%</c:formatCode>
                <c:ptCount val="10"/>
                <c:pt idx="0">
                  <c:v>0.60240000000000005</c:v>
                </c:pt>
                <c:pt idx="1">
                  <c:v>0.63919999999999999</c:v>
                </c:pt>
                <c:pt idx="2">
                  <c:v>0.63260000000000005</c:v>
                </c:pt>
                <c:pt idx="3">
                  <c:v>0.63429999999999997</c:v>
                </c:pt>
                <c:pt idx="4">
                  <c:v>0.7</c:v>
                </c:pt>
                <c:pt idx="5">
                  <c:v>0.67910000000000004</c:v>
                </c:pt>
                <c:pt idx="6">
                  <c:v>0.64049999999999996</c:v>
                </c:pt>
                <c:pt idx="7">
                  <c:v>0.66700000000000004</c:v>
                </c:pt>
                <c:pt idx="8">
                  <c:v>0.40029999999999999</c:v>
                </c:pt>
                <c:pt idx="9">
                  <c:v>0.40660000000000002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5-4ACF-A196-7AA1B3F72D5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'Industrial Commission'!$I$14:$I$23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D5-4ACF-A196-7AA1B3F72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777752"/>
        <c:axId val="730780104"/>
      </c:lineChart>
      <c:catAx>
        <c:axId val="73077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8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7801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77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34612981068"/>
          <c:y val="0.87553648068669532"/>
          <c:w val="0.66117331487410214"/>
          <c:h val="8.5836909871244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946970134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13333387587026316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'Industrial Commission'!$E$14:$E$23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C-4209-B6EF-42A7ABEFC7E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'Industrial Commission'!$F$14:$F$23</c:f>
              <c:numCache>
                <c:formatCode>0.0%</c:formatCode>
                <c:ptCount val="10"/>
                <c:pt idx="0">
                  <c:v>0.5726</c:v>
                </c:pt>
                <c:pt idx="1">
                  <c:v>0.63400000000000001</c:v>
                </c:pt>
                <c:pt idx="2">
                  <c:v>0.57499999999999996</c:v>
                </c:pt>
                <c:pt idx="3">
                  <c:v>0.60960000000000003</c:v>
                </c:pt>
                <c:pt idx="4">
                  <c:v>0.68899999999999995</c:v>
                </c:pt>
                <c:pt idx="5">
                  <c:v>0.64739999999999998</c:v>
                </c:pt>
                <c:pt idx="6">
                  <c:v>0.62770000000000004</c:v>
                </c:pt>
                <c:pt idx="7">
                  <c:v>0.6633</c:v>
                </c:pt>
                <c:pt idx="8">
                  <c:v>0.40129999999999999</c:v>
                </c:pt>
                <c:pt idx="9">
                  <c:v>0.4405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C-4209-B6EF-42A7ABEFC7E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'Industrial Commission'!$J$14:$J$23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C-4209-B6EF-42A7ABEFC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776968"/>
        <c:axId val="730779320"/>
      </c:lineChart>
      <c:catAx>
        <c:axId val="73077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7793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69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16058394160583"/>
          <c:y val="0.8875034995625547"/>
          <c:w val="0.65875912408759119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133350</xdr:colOff>
      <xdr:row>88</xdr:row>
      <xdr:rowOff>85725</xdr:rowOff>
    </xdr:to>
    <xdr:graphicFrame macro="">
      <xdr:nvGraphicFramePr>
        <xdr:cNvPr id="1566" name="Chart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9525</xdr:rowOff>
    </xdr:from>
    <xdr:to>
      <xdr:col>6</xdr:col>
      <xdr:colOff>504825</xdr:colOff>
      <xdr:row>38</xdr:row>
      <xdr:rowOff>95250</xdr:rowOff>
    </xdr:to>
    <xdr:graphicFrame macro="">
      <xdr:nvGraphicFramePr>
        <xdr:cNvPr id="1567" name="Chart 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28575</xdr:rowOff>
    </xdr:from>
    <xdr:to>
      <xdr:col>6</xdr:col>
      <xdr:colOff>523875</xdr:colOff>
      <xdr:row>54</xdr:row>
      <xdr:rowOff>28575</xdr:rowOff>
    </xdr:to>
    <xdr:graphicFrame macro="">
      <xdr:nvGraphicFramePr>
        <xdr:cNvPr id="1568" name="Chart 1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69" name="Text Box 2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673100</xdr:colOff>
      <xdr:row>23</xdr:row>
      <xdr:rowOff>82551</xdr:rowOff>
    </xdr:from>
    <xdr:to>
      <xdr:col>8</xdr:col>
      <xdr:colOff>346421</xdr:colOff>
      <xdr:row>28</xdr:row>
      <xdr:rowOff>38119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00675" y="4362451"/>
          <a:ext cx="1123949" cy="714374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660400</xdr:colOff>
      <xdr:row>38</xdr:row>
      <xdr:rowOff>149225</xdr:rowOff>
    </xdr:from>
    <xdr:to>
      <xdr:col>8</xdr:col>
      <xdr:colOff>393700</xdr:colOff>
      <xdr:row>42</xdr:row>
      <xdr:rowOff>6716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91150" y="6705600"/>
          <a:ext cx="1190625" cy="485775"/>
        </a:xfrm>
        <a:prstGeom prst="borderCallout1">
          <a:avLst>
            <a:gd name="adj1" fmla="val 18519"/>
            <a:gd name="adj2" fmla="val -8694"/>
            <a:gd name="adj3" fmla="val 27979"/>
            <a:gd name="adj4" fmla="val -1936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572" name="Text Box 5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657600" y="1505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247650</xdr:colOff>
      <xdr:row>86</xdr:row>
      <xdr:rowOff>149225</xdr:rowOff>
    </xdr:from>
    <xdr:ext cx="1443451" cy="165687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76225" y="131730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574" name="Text Box 7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657600" y="1505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5" name="Text Box 7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6" name="Text Box 7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7" name="Text Box 7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8" name="Text Box 7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9" name="Text Box 7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0" name="Text Box 76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1" name="Text Box 7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2" name="Text Box 78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3" name="Text Box 7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584" name="Text Box 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657600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585" name="Text Box 8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657600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0.93315</cdr:x>
      <cdr:y>0.51527</cdr:y>
    </cdr:from>
    <cdr:to>
      <cdr:x>0.9816</cdr:x>
      <cdr:y>0.74683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4439" y="1414447"/>
          <a:ext cx="262723" cy="645285"/>
        </a:xfrm>
        <a:prstGeom xmlns:a="http://schemas.openxmlformats.org/drawingml/2006/main" prst="upArrow">
          <a:avLst>
            <a:gd name="adj1" fmla="val 50000"/>
            <a:gd name="adj2" fmla="val 6140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0.30962</cdr:y>
    </cdr:from>
    <cdr:to>
      <cdr:x>0.99061</cdr:x>
      <cdr:y>0.46803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83774"/>
          <a:ext cx="225057" cy="366403"/>
        </a:xfrm>
        <a:prstGeom xmlns:a="http://schemas.openxmlformats.org/drawingml/2006/main" prst="downArrow">
          <a:avLst>
            <a:gd name="adj1" fmla="val 50000"/>
            <a:gd name="adj2" fmla="val 407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0.94621</cdr:x>
      <cdr:y>0.29997</cdr:y>
    </cdr:from>
    <cdr:to>
      <cdr:x>0.99086</cdr:x>
      <cdr:y>0.4524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93280"/>
          <a:ext cx="228893" cy="365246"/>
        </a:xfrm>
        <a:prstGeom xmlns:a="http://schemas.openxmlformats.org/drawingml/2006/main" prst="downArrow">
          <a:avLst>
            <a:gd name="adj1" fmla="val 50000"/>
            <a:gd name="adj2" fmla="val 398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9"/>
  <sheetViews>
    <sheetView showGridLines="0" tabSelected="1" zoomScaleNormal="100" zoomScaleSheetLayoutView="100" workbookViewId="0">
      <selection activeCell="L19" sqref="L19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.3984375" style="4" customWidth="1"/>
    <col min="9" max="9" width="11.3984375" style="4" customWidth="1"/>
    <col min="10" max="13" width="11.3984375" style="5" customWidth="1"/>
    <col min="14" max="50" width="5.09765625" style="5" customWidth="1"/>
    <col min="51" max="52" width="11.3984375" style="5" customWidth="1"/>
    <col min="53" max="16384" width="11.3984375" style="4"/>
  </cols>
  <sheetData>
    <row r="1" spans="1:51" ht="15" customHeight="1"/>
    <row r="2" spans="1:51" ht="22.5">
      <c r="A2" s="83" t="s">
        <v>27</v>
      </c>
      <c r="B2" s="83"/>
      <c r="C2" s="83"/>
      <c r="D2" s="83"/>
      <c r="E2" s="83"/>
      <c r="F2" s="83"/>
      <c r="G2" s="83"/>
      <c r="H2" s="84"/>
      <c r="I2" s="84"/>
      <c r="J2" s="6"/>
    </row>
    <row r="3" spans="1:51" ht="15.75" customHeight="1">
      <c r="A3" s="85" t="s">
        <v>37</v>
      </c>
      <c r="B3" s="85"/>
      <c r="C3" s="85"/>
      <c r="D3" s="85"/>
      <c r="E3" s="85"/>
      <c r="F3" s="85"/>
      <c r="G3" s="85"/>
      <c r="H3" s="84"/>
      <c r="I3" s="84"/>
      <c r="J3" s="6"/>
    </row>
    <row r="4" spans="1:51" ht="6.75" customHeight="1">
      <c r="F4" s="7"/>
    </row>
    <row r="5" spans="1:51" ht="13.5" thickBot="1">
      <c r="F5" s="7"/>
    </row>
    <row r="6" spans="1:51" s="1" customFormat="1" ht="14.5" thickBot="1">
      <c r="A6" s="8" t="s">
        <v>14</v>
      </c>
      <c r="B6" s="9">
        <v>2012</v>
      </c>
      <c r="C6" s="9">
        <v>2013</v>
      </c>
      <c r="D6" s="9" t="s">
        <v>36</v>
      </c>
      <c r="E6" s="9">
        <v>2016</v>
      </c>
      <c r="F6" s="9">
        <v>2017</v>
      </c>
      <c r="G6" s="9">
        <v>2018</v>
      </c>
      <c r="H6" s="9">
        <v>2019</v>
      </c>
      <c r="I6" s="69">
        <v>2020</v>
      </c>
      <c r="J6" s="97">
        <v>2021</v>
      </c>
      <c r="K6" s="71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1" s="1" customFormat="1" ht="14">
      <c r="A7" s="10" t="s">
        <v>15</v>
      </c>
      <c r="B7" s="11">
        <v>0.91</v>
      </c>
      <c r="C7" s="11">
        <v>1</v>
      </c>
      <c r="D7" s="11">
        <v>0.89</v>
      </c>
      <c r="E7" s="11">
        <v>0.94</v>
      </c>
      <c r="F7" s="11">
        <v>0.78300000000000003</v>
      </c>
      <c r="G7" s="11">
        <v>0.80110000000000003</v>
      </c>
      <c r="H7" s="11">
        <v>0.73450000000000004</v>
      </c>
      <c r="I7" s="70">
        <v>0.63839999999999997</v>
      </c>
      <c r="J7" s="98">
        <v>0.75</v>
      </c>
      <c r="K7" s="72">
        <v>0.77990000000000004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ht="15" customHeight="1">
      <c r="D8" s="3" t="s">
        <v>35</v>
      </c>
    </row>
    <row r="9" spans="1:51" ht="15" customHeight="1"/>
    <row r="10" spans="1:51" ht="17.5">
      <c r="A10" s="86" t="s">
        <v>26</v>
      </c>
      <c r="B10" s="86"/>
      <c r="C10" s="86"/>
      <c r="D10" s="86"/>
      <c r="E10" s="86"/>
      <c r="F10" s="86"/>
      <c r="G10" s="86"/>
      <c r="H10" s="87"/>
      <c r="I10" s="87"/>
    </row>
    <row r="11" spans="1:51" ht="12" customHeight="1" thickBot="1">
      <c r="A11" s="89"/>
      <c r="B11" s="89"/>
      <c r="C11" s="89"/>
      <c r="D11" s="89"/>
      <c r="E11" s="89"/>
      <c r="F11" s="89"/>
      <c r="G11" s="89"/>
      <c r="H11" s="12"/>
    </row>
    <row r="12" spans="1:51" s="1" customFormat="1" ht="14.5" thickBot="1">
      <c r="B12" s="92" t="s">
        <v>10</v>
      </c>
      <c r="C12" s="93"/>
      <c r="D12" s="94"/>
      <c r="E12" s="92" t="s">
        <v>13</v>
      </c>
      <c r="F12" s="95"/>
      <c r="G12" s="96"/>
      <c r="H12" s="13" t="s">
        <v>21</v>
      </c>
      <c r="I12" s="90" t="s">
        <v>24</v>
      </c>
      <c r="J12" s="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" customFormat="1" ht="14.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" customFormat="1" ht="14">
      <c r="A14" s="21">
        <v>2012</v>
      </c>
      <c r="B14" s="22">
        <v>0.6</v>
      </c>
      <c r="C14" s="23">
        <v>0.60240000000000005</v>
      </c>
      <c r="D14" s="24">
        <v>-0.11799999999999999</v>
      </c>
      <c r="E14" s="22">
        <v>0.6</v>
      </c>
      <c r="F14" s="23">
        <v>0.5726</v>
      </c>
      <c r="G14" s="24">
        <v>-0.13700000000000001</v>
      </c>
      <c r="H14" s="25" t="s">
        <v>29</v>
      </c>
      <c r="I14" s="59">
        <v>0.69389999999999996</v>
      </c>
      <c r="J14" s="59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" customFormat="1" ht="14">
      <c r="A15" s="21">
        <v>2013</v>
      </c>
      <c r="B15" s="22">
        <v>0.6</v>
      </c>
      <c r="C15" s="23">
        <v>0.63919999999999999</v>
      </c>
      <c r="D15" s="24">
        <f t="shared" ref="D15:D20" si="0">(C15-C14)/C14</f>
        <v>6.1088977423638682E-2</v>
      </c>
      <c r="E15" s="22">
        <v>0.6</v>
      </c>
      <c r="F15" s="23">
        <v>0.63400000000000001</v>
      </c>
      <c r="G15" s="24">
        <f t="shared" ref="G15:G20" si="1">(F15-F14)/F14</f>
        <v>0.10723017813482363</v>
      </c>
      <c r="H15" s="25" t="s">
        <v>25</v>
      </c>
      <c r="I15" s="59">
        <v>0.70809999999999995</v>
      </c>
      <c r="J15" s="59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1" customFormat="1" ht="14">
      <c r="A16" s="21">
        <v>2015</v>
      </c>
      <c r="B16" s="22">
        <v>0.6</v>
      </c>
      <c r="C16" s="23">
        <v>0.63260000000000005</v>
      </c>
      <c r="D16" s="24">
        <f t="shared" si="0"/>
        <v>-1.0325406758447965E-2</v>
      </c>
      <c r="E16" s="22">
        <v>0.6</v>
      </c>
      <c r="F16" s="23">
        <v>0.57499999999999996</v>
      </c>
      <c r="G16" s="24">
        <f t="shared" si="1"/>
        <v>-9.3059936908517438E-2</v>
      </c>
      <c r="H16" s="25" t="s">
        <v>29</v>
      </c>
      <c r="I16" s="59">
        <v>0.70830000000000004</v>
      </c>
      <c r="J16" s="59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s="30" customFormat="1" ht="14">
      <c r="A17" s="21">
        <v>2016</v>
      </c>
      <c r="B17" s="22">
        <v>0.6</v>
      </c>
      <c r="C17" s="23">
        <v>0.63429999999999997</v>
      </c>
      <c r="D17" s="24">
        <f t="shared" si="0"/>
        <v>2.6873221625038314E-3</v>
      </c>
      <c r="E17" s="22">
        <v>0.6</v>
      </c>
      <c r="F17" s="23">
        <v>0.60960000000000003</v>
      </c>
      <c r="G17" s="24">
        <f t="shared" si="1"/>
        <v>6.0173913043478397E-2</v>
      </c>
      <c r="H17" s="25" t="s">
        <v>25</v>
      </c>
      <c r="I17" s="59">
        <v>0.71579999999999999</v>
      </c>
      <c r="J17" s="59">
        <v>0.67889999999999995</v>
      </c>
      <c r="K17" s="20"/>
      <c r="L17" s="20"/>
      <c r="M17" s="20"/>
      <c r="N17" s="20"/>
      <c r="O17" s="20"/>
      <c r="P17" s="20"/>
      <c r="Q17" s="20"/>
      <c r="R17" s="20"/>
      <c r="S17" s="29"/>
      <c r="T17" s="20"/>
      <c r="U17" s="20"/>
      <c r="V17" s="20"/>
      <c r="W17" s="2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2" s="1" customFormat="1" ht="14">
      <c r="A18" s="21">
        <v>2017</v>
      </c>
      <c r="B18" s="22">
        <v>0.6</v>
      </c>
      <c r="C18" s="23">
        <v>0.7</v>
      </c>
      <c r="D18" s="24">
        <f t="shared" si="0"/>
        <v>0.10357874822639127</v>
      </c>
      <c r="E18" s="22">
        <v>0.6</v>
      </c>
      <c r="F18" s="23">
        <v>0.68899999999999995</v>
      </c>
      <c r="G18" s="24">
        <f t="shared" si="1"/>
        <v>0.13024934383202086</v>
      </c>
      <c r="H18" s="25" t="s">
        <v>25</v>
      </c>
      <c r="I18" s="59">
        <v>0.75170000000000003</v>
      </c>
      <c r="J18" s="59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2" ht="14.5" thickBot="1">
      <c r="A19" s="21">
        <v>2018</v>
      </c>
      <c r="B19" s="62">
        <v>0.6</v>
      </c>
      <c r="C19" s="63">
        <v>0.67910000000000004</v>
      </c>
      <c r="D19" s="64">
        <f t="shared" si="0"/>
        <v>-2.9857142857142742E-2</v>
      </c>
      <c r="E19" s="62">
        <v>0.6</v>
      </c>
      <c r="F19" s="63">
        <v>0.64739999999999998</v>
      </c>
      <c r="G19" s="64">
        <f t="shared" si="1"/>
        <v>-6.0377358490565997E-2</v>
      </c>
      <c r="H19" s="25" t="s">
        <v>25</v>
      </c>
      <c r="I19" s="59">
        <v>0.75929999999999997</v>
      </c>
      <c r="J19" s="59">
        <v>0.71540000000000004</v>
      </c>
      <c r="S19" s="33"/>
      <c r="W19" s="33"/>
      <c r="AZ19" s="4"/>
    </row>
    <row r="20" spans="1:52" s="61" customFormat="1" ht="14.5" thickBot="1">
      <c r="A20" s="21">
        <v>2019</v>
      </c>
      <c r="B20" s="73">
        <v>0.6</v>
      </c>
      <c r="C20" s="74">
        <v>0.64049999999999996</v>
      </c>
      <c r="D20" s="75">
        <f t="shared" si="0"/>
        <v>-5.6839935208364126E-2</v>
      </c>
      <c r="E20" s="76">
        <v>0.6</v>
      </c>
      <c r="F20" s="74">
        <v>0.62770000000000004</v>
      </c>
      <c r="G20" s="75">
        <f t="shared" si="1"/>
        <v>-3.0429409947482146E-2</v>
      </c>
      <c r="H20" s="25" t="s">
        <v>25</v>
      </c>
      <c r="I20" s="59">
        <v>0.73650000000000004</v>
      </c>
      <c r="J20" s="59">
        <v>0.69230000000000003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s="61" customFormat="1" ht="14.5" thickBot="1">
      <c r="A21" s="21">
        <v>2020</v>
      </c>
      <c r="B21" s="73">
        <v>0.6</v>
      </c>
      <c r="C21" s="74">
        <v>0.66700000000000004</v>
      </c>
      <c r="D21" s="75">
        <f>(C21-C20)/C20</f>
        <v>4.1373926619828388E-2</v>
      </c>
      <c r="E21" s="76">
        <v>0.6</v>
      </c>
      <c r="F21" s="74">
        <v>0.6633</v>
      </c>
      <c r="G21" s="75">
        <f>(F21-F20)/F20</f>
        <v>5.6714991237852418E-2</v>
      </c>
      <c r="H21" s="25" t="s">
        <v>25</v>
      </c>
      <c r="I21" s="59">
        <v>0.73740000000000006</v>
      </c>
      <c r="J21" s="59">
        <v>0.70799999999999996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52" s="61" customFormat="1" ht="14.5" thickBot="1">
      <c r="A22" s="21">
        <v>2021</v>
      </c>
      <c r="B22" s="73">
        <v>0.6</v>
      </c>
      <c r="C22" s="74">
        <v>0.40029999999999999</v>
      </c>
      <c r="D22" s="75">
        <f>(C22-C21)/C21</f>
        <v>-0.39985007496251879</v>
      </c>
      <c r="E22" s="76">
        <v>0.6</v>
      </c>
      <c r="F22" s="74">
        <v>0.40129999999999999</v>
      </c>
      <c r="G22" s="75">
        <f>(F22-F21)/F21</f>
        <v>-0.39499472335293234</v>
      </c>
      <c r="H22" s="25" t="s">
        <v>29</v>
      </c>
      <c r="I22" s="59">
        <v>0.48699999999999999</v>
      </c>
      <c r="J22" s="59">
        <v>0.46700000000000003</v>
      </c>
      <c r="K22" s="32"/>
      <c r="L22" s="32"/>
      <c r="M22" s="32"/>
      <c r="N22" s="32"/>
      <c r="O22" s="32"/>
      <c r="P22" s="32"/>
      <c r="Q22" s="32"/>
      <c r="R22" s="32"/>
      <c r="S22" s="32"/>
      <c r="T22" s="31"/>
      <c r="U22" s="32"/>
      <c r="V22" s="32"/>
      <c r="W22" s="32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</row>
    <row r="23" spans="1:52" s="61" customFormat="1" ht="14.5" thickBot="1">
      <c r="A23" s="27">
        <v>2022</v>
      </c>
      <c r="B23" s="65">
        <v>0.6</v>
      </c>
      <c r="C23" s="66">
        <v>0.40660000000000002</v>
      </c>
      <c r="D23" s="67">
        <f>(C23-C22)/C22</f>
        <v>1.5738196352735517E-2</v>
      </c>
      <c r="E23" s="68">
        <v>0.6</v>
      </c>
      <c r="F23" s="66">
        <v>0.4405</v>
      </c>
      <c r="G23" s="67">
        <f>(F23-F22)/F22</f>
        <v>9.7682531771741868E-2</v>
      </c>
      <c r="H23" s="28" t="s">
        <v>29</v>
      </c>
      <c r="I23" s="60">
        <v>0.50949999999999995</v>
      </c>
      <c r="J23" s="60">
        <v>0.51470000000000005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2">
      <c r="T24" s="31"/>
      <c r="U24" s="32"/>
      <c r="X24" s="31"/>
      <c r="Y24" s="32"/>
    </row>
    <row r="25" spans="1:52">
      <c r="T25" s="31"/>
      <c r="U25" s="32"/>
      <c r="X25" s="31"/>
      <c r="Y25" s="32"/>
    </row>
    <row r="26" spans="1:52">
      <c r="T26" s="31"/>
      <c r="U26" s="32"/>
      <c r="X26" s="31"/>
      <c r="Y26" s="32"/>
    </row>
    <row r="27" spans="1:52">
      <c r="T27" s="31"/>
      <c r="U27" s="32"/>
      <c r="X27" s="31"/>
      <c r="Y27" s="32"/>
    </row>
    <row r="28" spans="1:52">
      <c r="T28" s="31"/>
      <c r="U28" s="32"/>
      <c r="X28" s="31"/>
      <c r="Y28" s="32"/>
    </row>
    <row r="29" spans="1:52">
      <c r="T29" s="31"/>
      <c r="U29" s="32"/>
      <c r="X29" s="31"/>
      <c r="Y29" s="32"/>
    </row>
    <row r="30" spans="1:52">
      <c r="T30" s="31"/>
      <c r="U30" s="32"/>
      <c r="X30" s="31"/>
      <c r="Y30" s="32"/>
    </row>
    <row r="31" spans="1:52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4" ht="12" customHeight="1"/>
    <row r="56" spans="1:44" ht="18.75" customHeight="1">
      <c r="A56" s="88" t="s">
        <v>23</v>
      </c>
      <c r="B56" s="88"/>
      <c r="C56" s="88"/>
      <c r="D56" s="88"/>
      <c r="E56" s="88"/>
      <c r="F56" s="88"/>
      <c r="G56" s="88"/>
      <c r="H56" s="87"/>
      <c r="I56" s="87"/>
    </row>
    <row r="57" spans="1:44" ht="12" thickBot="1"/>
    <row r="58" spans="1:44" s="7" customFormat="1" ht="14.15" customHeight="1" thickBot="1">
      <c r="B58" s="80">
        <v>2018</v>
      </c>
      <c r="C58" s="81"/>
      <c r="D58" s="80">
        <v>2019</v>
      </c>
      <c r="E58" s="81"/>
      <c r="F58" s="80">
        <v>2020</v>
      </c>
      <c r="G58" s="81"/>
      <c r="H58" s="80">
        <v>2021</v>
      </c>
      <c r="I58" s="81"/>
      <c r="J58" s="80">
        <v>2022</v>
      </c>
      <c r="K58" s="81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</row>
    <row r="59" spans="1:44" s="7" customFormat="1" ht="13.5" thickBot="1">
      <c r="A59" s="56" t="s">
        <v>7</v>
      </c>
      <c r="B59" s="35" t="s">
        <v>8</v>
      </c>
      <c r="C59" s="17" t="s">
        <v>9</v>
      </c>
      <c r="D59" s="35" t="s">
        <v>8</v>
      </c>
      <c r="E59" s="17" t="s">
        <v>9</v>
      </c>
      <c r="F59" s="35" t="s">
        <v>8</v>
      </c>
      <c r="G59" s="17" t="s">
        <v>9</v>
      </c>
      <c r="H59" s="35" t="s">
        <v>8</v>
      </c>
      <c r="I59" s="17" t="s">
        <v>9</v>
      </c>
      <c r="J59" s="35" t="s">
        <v>8</v>
      </c>
      <c r="K59" s="17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s="7" customFormat="1" ht="13">
      <c r="A60" s="39" t="s">
        <v>0</v>
      </c>
      <c r="B60" s="36">
        <v>513.38</v>
      </c>
      <c r="C60" s="37">
        <f>B60/B70</f>
        <v>0.67907407407407405</v>
      </c>
      <c r="D60" s="36">
        <v>427.24</v>
      </c>
      <c r="E60" s="37">
        <f>D60/D70</f>
        <v>0.64053973013493259</v>
      </c>
      <c r="F60" s="36">
        <v>386.18</v>
      </c>
      <c r="G60" s="37">
        <f>F60/F70</f>
        <v>0.66697754749568228</v>
      </c>
      <c r="H60" s="36">
        <v>259.62</v>
      </c>
      <c r="I60" s="37">
        <f>H60/H70</f>
        <v>0.40033924441017732</v>
      </c>
      <c r="J60" s="36">
        <v>249.65999999999997</v>
      </c>
      <c r="K60" s="37">
        <f>J60/J70</f>
        <v>0.4066123778501628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7" customFormat="1" ht="13">
      <c r="A61" s="39" t="s">
        <v>20</v>
      </c>
      <c r="B61" s="40">
        <v>27.619999999999997</v>
      </c>
      <c r="C61" s="41">
        <f>B61/B70</f>
        <v>3.653439153439153E-2</v>
      </c>
      <c r="D61" s="40">
        <v>17.760000000000002</v>
      </c>
      <c r="E61" s="41">
        <f>D61/D70</f>
        <v>2.6626686656671665E-2</v>
      </c>
      <c r="F61" s="40">
        <v>30.819999999999997</v>
      </c>
      <c r="G61" s="41">
        <f>F61/F70</f>
        <v>5.3229706390328146E-2</v>
      </c>
      <c r="H61" s="40">
        <v>9.379999999999999</v>
      </c>
      <c r="I61" s="41">
        <f>H61/H70</f>
        <v>1.4464148033924439E-2</v>
      </c>
      <c r="J61" s="40">
        <v>15.34</v>
      </c>
      <c r="K61" s="41">
        <f>J61/J70</f>
        <v>2.498371335504886E-2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7" customFormat="1" ht="13">
      <c r="A62" s="39" t="s">
        <v>3</v>
      </c>
      <c r="B62" s="40">
        <v>5</v>
      </c>
      <c r="C62" s="41">
        <f>B62/B70</f>
        <v>6.6137566137566134E-3</v>
      </c>
      <c r="D62" s="40">
        <v>3</v>
      </c>
      <c r="E62" s="41">
        <f>D62/D70</f>
        <v>4.4977511244377807E-3</v>
      </c>
      <c r="F62" s="40">
        <v>0</v>
      </c>
      <c r="G62" s="41">
        <f>F62/F70</f>
        <v>0</v>
      </c>
      <c r="H62" s="40">
        <v>0</v>
      </c>
      <c r="I62" s="41">
        <f>H62/H70</f>
        <v>0</v>
      </c>
      <c r="J62" s="40">
        <v>2</v>
      </c>
      <c r="K62" s="41">
        <f>J62/J70</f>
        <v>3.2573289902280132E-3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7" customFormat="1" ht="13">
      <c r="A63" s="39" t="s">
        <v>1</v>
      </c>
      <c r="B63" s="40">
        <v>84</v>
      </c>
      <c r="C63" s="41">
        <f>B63/B70</f>
        <v>0.1111111111111111</v>
      </c>
      <c r="D63" s="40">
        <v>69</v>
      </c>
      <c r="E63" s="41">
        <f>D63/D70</f>
        <v>0.10344827586206896</v>
      </c>
      <c r="F63" s="40">
        <v>44</v>
      </c>
      <c r="G63" s="41">
        <f>F63/F70</f>
        <v>7.599309153713299E-2</v>
      </c>
      <c r="H63" s="40">
        <v>12</v>
      </c>
      <c r="I63" s="41">
        <f>H63/H70</f>
        <v>1.8504240555127217E-2</v>
      </c>
      <c r="J63" s="40">
        <v>23</v>
      </c>
      <c r="K63" s="41">
        <f>J63/J70</f>
        <v>3.7459283387622153E-2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7" customFormat="1" ht="13">
      <c r="A64" s="39" t="s">
        <v>2</v>
      </c>
      <c r="B64" s="40">
        <v>109</v>
      </c>
      <c r="C64" s="41">
        <f>B64/B70</f>
        <v>0.14417989417989419</v>
      </c>
      <c r="D64" s="40">
        <v>117</v>
      </c>
      <c r="E64" s="41">
        <f>D64/D70</f>
        <v>0.17541229385307347</v>
      </c>
      <c r="F64" s="40">
        <v>96</v>
      </c>
      <c r="G64" s="41">
        <f>F64/F70</f>
        <v>0.16580310880829016</v>
      </c>
      <c r="H64" s="40">
        <v>49</v>
      </c>
      <c r="I64" s="41">
        <f>H64/H70</f>
        <v>7.5558982266769464E-2</v>
      </c>
      <c r="J64" s="40">
        <v>34</v>
      </c>
      <c r="K64" s="41">
        <f>J64/J70</f>
        <v>5.5374592833876218E-2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52" s="7" customFormat="1" ht="12.75" customHeight="1">
      <c r="A65" s="42" t="s">
        <v>16</v>
      </c>
      <c r="B65" s="40"/>
      <c r="C65" s="41">
        <f>B65/B70</f>
        <v>0</v>
      </c>
      <c r="D65" s="40">
        <v>10</v>
      </c>
      <c r="E65" s="41">
        <f>D65/D70</f>
        <v>1.4992503748125937E-2</v>
      </c>
      <c r="F65" s="40">
        <v>4</v>
      </c>
      <c r="G65" s="41">
        <f>F65/F70</f>
        <v>6.9084628670120895E-3</v>
      </c>
      <c r="H65" s="40">
        <v>7.5</v>
      </c>
      <c r="I65" s="41">
        <f>H65/H70</f>
        <v>1.156515034695451E-2</v>
      </c>
      <c r="J65" s="40">
        <v>13</v>
      </c>
      <c r="K65" s="41">
        <f>J65/J70</f>
        <v>2.1172638436482084E-2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52" s="7" customFormat="1" ht="13">
      <c r="A66" s="39" t="s">
        <v>30</v>
      </c>
      <c r="B66" s="40">
        <v>11</v>
      </c>
      <c r="C66" s="41">
        <f>B66/B70</f>
        <v>1.4550264550264549E-2</v>
      </c>
      <c r="D66" s="40">
        <v>21</v>
      </c>
      <c r="E66" s="41">
        <f>D66/D70</f>
        <v>3.1484257871064465E-2</v>
      </c>
      <c r="F66" s="40">
        <v>10</v>
      </c>
      <c r="G66" s="41">
        <f>F66/F70</f>
        <v>1.7271157167530225E-2</v>
      </c>
      <c r="H66" s="40">
        <v>2</v>
      </c>
      <c r="I66" s="41">
        <f>H66/H70</f>
        <v>3.0840400925212026E-3</v>
      </c>
      <c r="J66" s="40">
        <v>13</v>
      </c>
      <c r="K66" s="41">
        <f>J66/J70</f>
        <v>2.1172638436482084E-2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52" s="7" customFormat="1" ht="13">
      <c r="A67" s="39" t="s">
        <v>28</v>
      </c>
      <c r="B67" s="40">
        <v>1</v>
      </c>
      <c r="C67" s="41">
        <f>B67/B70</f>
        <v>1.3227513227513227E-3</v>
      </c>
      <c r="D67" s="40">
        <v>2</v>
      </c>
      <c r="E67" s="41">
        <f>D67/D70</f>
        <v>2.9985007496251873E-3</v>
      </c>
      <c r="F67" s="40">
        <v>8</v>
      </c>
      <c r="G67" s="41">
        <f>F67/F70</f>
        <v>1.3816925734024179E-2</v>
      </c>
      <c r="H67" s="40">
        <v>308</v>
      </c>
      <c r="I67" s="41">
        <f>H67/H70</f>
        <v>0.47494217424826524</v>
      </c>
      <c r="J67" s="40">
        <v>260</v>
      </c>
      <c r="K67" s="41">
        <f>J67/J70</f>
        <v>0.42345276872964172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52" s="7" customFormat="1" ht="13">
      <c r="A68" s="39" t="s">
        <v>5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41">
        <f>F68/F70</f>
        <v>0</v>
      </c>
      <c r="H68" s="40">
        <v>0</v>
      </c>
      <c r="I68" s="41">
        <f>H68/H70</f>
        <v>0</v>
      </c>
      <c r="J68" s="40">
        <v>0</v>
      </c>
      <c r="K68" s="41">
        <f>J68/J70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52" s="7" customFormat="1" ht="13">
      <c r="A69" s="39" t="s">
        <v>4</v>
      </c>
      <c r="B69" s="40">
        <v>5</v>
      </c>
      <c r="C69" s="41">
        <f>B69/B70</f>
        <v>6.6137566137566134E-3</v>
      </c>
      <c r="D69" s="40">
        <v>0</v>
      </c>
      <c r="E69" s="41">
        <f>D69/D70</f>
        <v>0</v>
      </c>
      <c r="F69" s="40">
        <v>0</v>
      </c>
      <c r="G69" s="41">
        <f>F69/F70</f>
        <v>0</v>
      </c>
      <c r="H69" s="40">
        <v>1</v>
      </c>
      <c r="I69" s="41">
        <f>H69/H70</f>
        <v>1.5420200462606013E-3</v>
      </c>
      <c r="J69" s="40">
        <v>4</v>
      </c>
      <c r="K69" s="41">
        <f>J69/J70</f>
        <v>6.5146579804560263E-3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52" s="7" customFormat="1" ht="13.5" thickBot="1">
      <c r="A70" s="39" t="s">
        <v>6</v>
      </c>
      <c r="B70" s="57">
        <f t="shared" ref="B70:E70" si="2">SUM(B60:B69)</f>
        <v>756</v>
      </c>
      <c r="C70" s="58">
        <f t="shared" si="2"/>
        <v>0.99999999999999989</v>
      </c>
      <c r="D70" s="57">
        <f t="shared" si="2"/>
        <v>667</v>
      </c>
      <c r="E70" s="58">
        <f t="shared" si="2"/>
        <v>0.99999999999999989</v>
      </c>
      <c r="F70" s="57">
        <f>SUM(F60:F69)</f>
        <v>579</v>
      </c>
      <c r="G70" s="58">
        <f>SUM(G60:G69)</f>
        <v>1.0000000000000002</v>
      </c>
      <c r="H70" s="57">
        <f>SUM(H60:H69)</f>
        <v>648.5</v>
      </c>
      <c r="I70" s="58">
        <f>SUM(I60:I69)</f>
        <v>0.99999999999999989</v>
      </c>
      <c r="J70" s="57">
        <f>SUM(J60:J69)</f>
        <v>614</v>
      </c>
      <c r="K70" s="58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52" s="7" customFormat="1" ht="13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</row>
    <row r="72" spans="1:52" s="7" customFormat="1" ht="13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</row>
    <row r="73" spans="1:52" s="7" customFormat="1" ht="13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</row>
    <row r="74" spans="1:52" s="7" customFormat="1" ht="13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1:52" s="7" customFormat="1" ht="13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</row>
    <row r="76" spans="1:52" s="7" customFormat="1" ht="13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</row>
    <row r="90" spans="1:49" ht="7.5" customHeight="1"/>
    <row r="91" spans="1:49" ht="15" customHeight="1"/>
    <row r="92" spans="1:49" ht="41.15" customHeight="1">
      <c r="A92" s="47"/>
      <c r="B92" s="82" t="s">
        <v>31</v>
      </c>
      <c r="C92" s="82"/>
      <c r="D92" s="82"/>
      <c r="E92" s="82"/>
      <c r="F92" s="82"/>
      <c r="G92" s="47"/>
      <c r="H92" s="48"/>
      <c r="I92" s="48"/>
    </row>
    <row r="93" spans="1:49" ht="12" thickBot="1"/>
    <row r="94" spans="1:49" s="7" customFormat="1" ht="13.5" thickBot="1">
      <c r="D94" s="49">
        <v>2017</v>
      </c>
      <c r="E94" s="49">
        <v>2018</v>
      </c>
      <c r="F94" s="49">
        <v>2019</v>
      </c>
      <c r="G94" s="49">
        <v>2020</v>
      </c>
      <c r="H94" s="49">
        <v>2021</v>
      </c>
      <c r="I94" s="49">
        <v>2022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1:49" s="7" customFormat="1" ht="13">
      <c r="B95" s="39" t="s">
        <v>20</v>
      </c>
      <c r="C95" s="50"/>
      <c r="D95" s="77">
        <v>18</v>
      </c>
      <c r="E95" s="51">
        <v>16</v>
      </c>
      <c r="F95" s="51">
        <v>12</v>
      </c>
      <c r="G95" s="51">
        <v>16</v>
      </c>
      <c r="H95" s="51">
        <v>13</v>
      </c>
      <c r="I95" s="51">
        <v>12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</row>
    <row r="96" spans="1:49" s="7" customFormat="1" ht="13">
      <c r="B96" s="39" t="s">
        <v>3</v>
      </c>
      <c r="C96" s="52"/>
      <c r="D96" s="78">
        <v>4</v>
      </c>
      <c r="E96" s="51">
        <v>5</v>
      </c>
      <c r="F96" s="51">
        <v>4</v>
      </c>
      <c r="G96" s="51">
        <v>2</v>
      </c>
      <c r="H96" s="51">
        <v>4</v>
      </c>
      <c r="I96" s="51">
        <v>2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</row>
    <row r="97" spans="2:63" s="7" customFormat="1" ht="13">
      <c r="B97" s="39" t="s">
        <v>1</v>
      </c>
      <c r="C97" s="52"/>
      <c r="D97" s="78">
        <v>31</v>
      </c>
      <c r="E97" s="51">
        <v>26</v>
      </c>
      <c r="F97" s="51">
        <v>24</v>
      </c>
      <c r="G97" s="51">
        <v>18</v>
      </c>
      <c r="H97" s="51">
        <v>15</v>
      </c>
      <c r="I97" s="51">
        <v>17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</row>
    <row r="98" spans="2:63" s="7" customFormat="1" ht="13">
      <c r="B98" s="39" t="s">
        <v>2</v>
      </c>
      <c r="C98" s="52"/>
      <c r="D98" s="78">
        <v>15</v>
      </c>
      <c r="E98" s="51">
        <v>12</v>
      </c>
      <c r="F98" s="51">
        <v>16</v>
      </c>
      <c r="G98" s="51">
        <v>12</v>
      </c>
      <c r="H98" s="51">
        <v>17</v>
      </c>
      <c r="I98" s="51">
        <v>8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</row>
    <row r="99" spans="2:63" s="7" customFormat="1" ht="12.75" customHeight="1">
      <c r="B99" s="42" t="s">
        <v>16</v>
      </c>
      <c r="C99" s="52"/>
      <c r="D99" s="78">
        <v>57</v>
      </c>
      <c r="E99" s="51">
        <v>70</v>
      </c>
      <c r="F99" s="51">
        <v>63</v>
      </c>
      <c r="G99" s="51">
        <v>63</v>
      </c>
      <c r="H99" s="51">
        <v>44</v>
      </c>
      <c r="I99" s="51">
        <v>40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</row>
    <row r="100" spans="2:63" s="7" customFormat="1" ht="12.75" customHeight="1">
      <c r="B100" s="42" t="s">
        <v>30</v>
      </c>
      <c r="C100" s="52"/>
      <c r="D100" s="78">
        <v>19</v>
      </c>
      <c r="E100" s="51"/>
      <c r="F100" s="51"/>
      <c r="G100" s="51"/>
      <c r="H100" s="51"/>
      <c r="I100" s="51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</row>
    <row r="101" spans="2:63" s="7" customFormat="1" ht="15" customHeight="1">
      <c r="B101" s="39" t="s">
        <v>28</v>
      </c>
      <c r="C101" s="52"/>
      <c r="D101" s="78">
        <v>69</v>
      </c>
      <c r="E101" s="51">
        <v>70</v>
      </c>
      <c r="F101" s="51">
        <v>70</v>
      </c>
      <c r="G101" s="51">
        <v>62</v>
      </c>
      <c r="H101" s="51">
        <v>87</v>
      </c>
      <c r="I101" s="51">
        <v>80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</row>
    <row r="102" spans="2:63" s="7" customFormat="1" ht="15" customHeight="1">
      <c r="B102" s="39" t="s">
        <v>5</v>
      </c>
      <c r="C102" s="52"/>
      <c r="D102" s="78">
        <v>12</v>
      </c>
      <c r="E102" s="51">
        <v>4</v>
      </c>
      <c r="F102" s="51">
        <v>8</v>
      </c>
      <c r="G102" s="51">
        <v>6</v>
      </c>
      <c r="H102" s="51">
        <v>6</v>
      </c>
      <c r="I102" s="51">
        <v>6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</row>
    <row r="103" spans="2:63" s="7" customFormat="1" ht="13.5" thickBot="1">
      <c r="B103" s="39" t="s">
        <v>4</v>
      </c>
      <c r="C103" s="50"/>
      <c r="D103" s="79">
        <v>0</v>
      </c>
      <c r="E103" s="53">
        <v>1</v>
      </c>
      <c r="F103" s="53">
        <v>1</v>
      </c>
      <c r="G103" s="53">
        <v>0</v>
      </c>
      <c r="H103" s="53">
        <v>1</v>
      </c>
      <c r="I103" s="53">
        <v>0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</row>
    <row r="106" spans="2:63" ht="18.75" customHeight="1">
      <c r="B106" s="82" t="s">
        <v>32</v>
      </c>
      <c r="C106" s="82"/>
      <c r="D106" s="82"/>
      <c r="E106" s="82"/>
      <c r="F106" s="82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4">
        <v>21.14</v>
      </c>
      <c r="D108" s="43" t="s">
        <v>33</v>
      </c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3">
      <c r="C109" s="55">
        <v>39.54</v>
      </c>
      <c r="D109" s="43" t="s">
        <v>34</v>
      </c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J58:K58"/>
    <mergeCell ref="A2:I2"/>
    <mergeCell ref="A3:I3"/>
    <mergeCell ref="A10:I10"/>
    <mergeCell ref="A56:I56"/>
    <mergeCell ref="A11:G11"/>
    <mergeCell ref="I12:J12"/>
    <mergeCell ref="B12:D12"/>
    <mergeCell ref="E12:G12"/>
    <mergeCell ref="H58:I58"/>
    <mergeCell ref="F58:G58"/>
    <mergeCell ref="B106:F106"/>
    <mergeCell ref="B92:F92"/>
    <mergeCell ref="B58:C58"/>
    <mergeCell ref="D58:E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Industrial Commission</vt:lpstr>
      <vt:lpstr>'Industrial Commission'!Print_Area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2011-10-14T20:45:48Z</cp:lastPrinted>
  <dcterms:created xsi:type="dcterms:W3CDTF">1999-06-08T15:24:14Z</dcterms:created>
  <dcterms:modified xsi:type="dcterms:W3CDTF">2022-06-29T17:14:59Z</dcterms:modified>
</cp:coreProperties>
</file>