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8800" windowHeight="12435"/>
  </bookViews>
  <sheets>
    <sheet name="Treasurer" sheetId="1" r:id="rId1"/>
  </sheets>
  <definedNames>
    <definedName name="_xlnm.Print_Area" localSheetId="0">Treasurer!$A$1:$I$105</definedName>
  </definedNames>
  <calcPr calcId="152511"/>
</workbook>
</file>

<file path=xl/calcChain.xml><?xml version="1.0" encoding="utf-8"?>
<calcChain xmlns="http://schemas.openxmlformats.org/spreadsheetml/2006/main">
  <c r="G22" i="1" l="1"/>
  <c r="D22" i="1"/>
  <c r="J68" i="1"/>
  <c r="K61" i="1" s="1"/>
  <c r="K64" i="1" l="1"/>
  <c r="K62" i="1"/>
  <c r="K63" i="1"/>
  <c r="K65" i="1"/>
  <c r="K58" i="1"/>
  <c r="K66" i="1"/>
  <c r="K59" i="1"/>
  <c r="K67" i="1"/>
  <c r="K60" i="1"/>
  <c r="H68" i="1"/>
  <c r="I67" i="1" s="1"/>
  <c r="D21" i="1"/>
  <c r="G21" i="1"/>
  <c r="F68" i="1"/>
  <c r="G65" i="1" s="1"/>
  <c r="G20" i="1"/>
  <c r="D20" i="1"/>
  <c r="D68" i="1"/>
  <c r="E59" i="1" s="1"/>
  <c r="G19" i="1"/>
  <c r="D19" i="1"/>
  <c r="B68" i="1"/>
  <c r="C64" i="1" s="1"/>
  <c r="G18" i="1"/>
  <c r="D18" i="1"/>
  <c r="G17" i="1"/>
  <c r="G16" i="1"/>
  <c r="G15" i="1"/>
  <c r="D17" i="1"/>
  <c r="D16" i="1"/>
  <c r="D15" i="1"/>
  <c r="G63" i="1" l="1"/>
  <c r="E64" i="1"/>
  <c r="E62" i="1"/>
  <c r="E67" i="1"/>
  <c r="E65" i="1"/>
  <c r="E58" i="1"/>
  <c r="I62" i="1"/>
  <c r="I63" i="1"/>
  <c r="G58" i="1"/>
  <c r="G66" i="1"/>
  <c r="G64" i="1"/>
  <c r="G62" i="1"/>
  <c r="G61" i="1"/>
  <c r="E60" i="1"/>
  <c r="G59" i="1"/>
  <c r="G60" i="1"/>
  <c r="E66" i="1"/>
  <c r="G67" i="1"/>
  <c r="C66" i="1"/>
  <c r="E61" i="1"/>
  <c r="E63" i="1"/>
  <c r="C58" i="1"/>
  <c r="K68" i="1"/>
  <c r="I60" i="1"/>
  <c r="I64" i="1"/>
  <c r="I59" i="1"/>
  <c r="C63" i="1"/>
  <c r="C60" i="1"/>
  <c r="I66" i="1"/>
  <c r="I61" i="1"/>
  <c r="I65" i="1"/>
  <c r="C61" i="1"/>
  <c r="C67" i="1"/>
  <c r="I58" i="1"/>
  <c r="C59" i="1"/>
  <c r="C62" i="1"/>
  <c r="C65" i="1"/>
  <c r="G68" i="1" l="1"/>
  <c r="C68" i="1"/>
  <c r="I68" i="1"/>
  <c r="E68" i="1"/>
</calcChain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<sst xmlns="http://schemas.openxmlformats.org/spreadsheetml/2006/main" count="65" uniqueCount="38">
  <si>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</si>
  <si>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</si>
  <si>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</si>
  <si>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</si>
  <si>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</si>
  <si>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</si>
  <si>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</si>
  <si>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</si>
  <si>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</si>
  <si>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</si>
  <si>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</si>
  <si>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</si>
  <si>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</si>
  <si>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</si>
  <si>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</si>
  <si>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</si>
  <si>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</si>
  <si>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</si>
  <si>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</si>
  <si>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</si>
  <si>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</si>
  <si>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</si>
  <si>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</si>
  <si>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</si>
  <si>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</si>
  <si>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</si>
  <si>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</si>
  <si>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Treasurer, Office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</si>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</sst>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6" xfId="0" applyFont="1" applyBorder="1" applyAlignment="1">
      <alignment horizontal="center"/>
    </xf>
    <xf numFmtId="3" fontId="10" fillId="0" borderId="17" xfId="1" applyNumberFormat="1" applyFont="1" applyBorder="1"/>
    <xf numFmtId="164" fontId="10" fillId="0" borderId="18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19" xfId="1" applyNumberFormat="1" applyFont="1" applyBorder="1"/>
    <xf numFmtId="164" fontId="10" fillId="0" borderId="20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1" applyNumberFormat="1" applyFont="1" applyBorder="1" applyAlignment="1">
      <alignment horizontal="center"/>
    </xf>
    <xf numFmtId="1" fontId="10" fillId="0" borderId="25" xfId="1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6" xfId="0" applyNumberFormat="1" applyFont="1" applyBorder="1"/>
    <xf numFmtId="164" fontId="10" fillId="0" borderId="27" xfId="2" applyNumberFormat="1" applyFont="1" applyBorder="1"/>
    <xf numFmtId="165" fontId="10" fillId="0" borderId="21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11" fillId="0" borderId="16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9" fontId="2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95137171254172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123E-2"/>
          <c:y val="0.17578158527676635"/>
          <c:w val="0.84676275974211301"/>
          <c:h val="0.566407330336247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Treasurer!$B$56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Treasurer!$A$59:$A$67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Treasurer!$C$59:$C$67</c:f>
              <c:numCache>
                <c:formatCode>0.0%</c:formatCode>
                <c:ptCount val="9"/>
                <c:pt idx="0">
                  <c:v>3.4472466796000592E-2</c:v>
                </c:pt>
                <c:pt idx="1">
                  <c:v>2.2384718698701685E-2</c:v>
                </c:pt>
                <c:pt idx="2">
                  <c:v>8.9538874794806739E-2</c:v>
                </c:pt>
                <c:pt idx="3">
                  <c:v>0.19400089538874793</c:v>
                </c:pt>
                <c:pt idx="4">
                  <c:v>0</c:v>
                </c:pt>
                <c:pt idx="5">
                  <c:v>0</c:v>
                </c:pt>
                <c:pt idx="6">
                  <c:v>2.2384718698701685E-2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Treasurer!$D$56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Treasurer!$A$59:$A$67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Treasurer!$E$59:$E$67</c:f>
              <c:numCache>
                <c:formatCode>0.0%</c:formatCode>
                <c:ptCount val="9"/>
                <c:pt idx="0">
                  <c:v>2.2307692307692306E-2</c:v>
                </c:pt>
                <c:pt idx="1">
                  <c:v>2.564102564102564E-2</c:v>
                </c:pt>
                <c:pt idx="2">
                  <c:v>0.15384615384615385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7.0512820512820512E-2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Treasurer!$F$56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Treasurer!$A$59:$A$67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Treasurer!$G$59:$G$67</c:f>
              <c:numCache>
                <c:formatCode>0.0%</c:formatCode>
                <c:ptCount val="9"/>
                <c:pt idx="0">
                  <c:v>1.7185185185185185E-2</c:v>
                </c:pt>
                <c:pt idx="1">
                  <c:v>2.9629629629629631E-2</c:v>
                </c:pt>
                <c:pt idx="2">
                  <c:v>0.1111111111111111</c:v>
                </c:pt>
                <c:pt idx="3">
                  <c:v>0.25185185185185183</c:v>
                </c:pt>
                <c:pt idx="4">
                  <c:v>7.4074074074074077E-3</c:v>
                </c:pt>
                <c:pt idx="5">
                  <c:v>0</c:v>
                </c:pt>
                <c:pt idx="6">
                  <c:v>4.4444444444444446E-2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3"/>
          <c:tx>
            <c:strRef>
              <c:f>Treasurer!$H$56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Treasurer!$A$59:$A$67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Treasurer!$I$59:$I$67</c:f>
              <c:numCache>
                <c:formatCode>0.0%</c:formatCode>
                <c:ptCount val="9"/>
                <c:pt idx="0">
                  <c:v>2.1167883211678833E-2</c:v>
                </c:pt>
                <c:pt idx="1">
                  <c:v>2.9197080291970802E-2</c:v>
                </c:pt>
                <c:pt idx="2">
                  <c:v>0.10218978102189781</c:v>
                </c:pt>
                <c:pt idx="3">
                  <c:v>0.24087591240875914</c:v>
                </c:pt>
                <c:pt idx="4">
                  <c:v>0</c:v>
                </c:pt>
                <c:pt idx="5">
                  <c:v>0</c:v>
                </c:pt>
                <c:pt idx="6">
                  <c:v>2.1897810218978103E-2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Treasurer!$J$56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Treasurer!$A$59:$A$67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Treasurer!$K$59:$K$67</c:f>
              <c:numCache>
                <c:formatCode>0.0%</c:formatCode>
                <c:ptCount val="9"/>
                <c:pt idx="0">
                  <c:v>2.1167883211678833E-2</c:v>
                </c:pt>
                <c:pt idx="1">
                  <c:v>7.2992700729927005E-3</c:v>
                </c:pt>
                <c:pt idx="2">
                  <c:v>0</c:v>
                </c:pt>
                <c:pt idx="3">
                  <c:v>3.6496350364963501E-2</c:v>
                </c:pt>
                <c:pt idx="4">
                  <c:v>7.2992700729927005E-3</c:v>
                </c:pt>
                <c:pt idx="5">
                  <c:v>0</c:v>
                </c:pt>
                <c:pt idx="6">
                  <c:v>0.56934306569343063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2072"/>
        <c:axId val="584008544"/>
      </c:barChart>
      <c:catAx>
        <c:axId val="58401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544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20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64229579371743"/>
          <c:y val="0.92317872375328081"/>
          <c:w val="0.31845046026307239"/>
          <c:h val="7.682127624671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74854936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4224167868079599"/>
          <c:w val="0.86080740042532411"/>
          <c:h val="0.655173792711545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Treasurer!$A$14:$A$22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Treasurer!$B$14:$B$22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Treasurer!$A$14:$A$22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Treasurer!$C$14:$C$22</c:f>
              <c:numCache>
                <c:formatCode>0.0%</c:formatCode>
                <c:ptCount val="9"/>
                <c:pt idx="0">
                  <c:v>0.59</c:v>
                </c:pt>
                <c:pt idx="1">
                  <c:v>0.55800000000000005</c:v>
                </c:pt>
                <c:pt idx="2">
                  <c:v>0.68100000000000005</c:v>
                </c:pt>
                <c:pt idx="3">
                  <c:v>0.65</c:v>
                </c:pt>
                <c:pt idx="4">
                  <c:v>0.66</c:v>
                </c:pt>
                <c:pt idx="5">
                  <c:v>0.57379999999999998</c:v>
                </c:pt>
                <c:pt idx="6">
                  <c:v>0.53839999999999999</c:v>
                </c:pt>
                <c:pt idx="7">
                  <c:v>0.5847</c:v>
                </c:pt>
                <c:pt idx="8">
                  <c:v>0.3584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Treasurer!$A$14:$A$22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Treasurer!$I$14:$I$22</c:f>
              <c:numCache>
                <c:formatCode>0.0%</c:formatCode>
                <c:ptCount val="9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 formatCode="0.00%">
                  <c:v>0.73699999999999999</c:v>
                </c:pt>
                <c:pt idx="8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2464"/>
        <c:axId val="584008936"/>
      </c:lineChart>
      <c:catAx>
        <c:axId val="58401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0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089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24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793286489413037"/>
          <c:w val="0.6648363185371059"/>
          <c:h val="8.189635488389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00061035404605"/>
          <c:w val="0.85714439021074829"/>
          <c:h val="0.6500026448675327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Treasurer!$A$14:$A$22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Treasurer!$E$14:$E$22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Treasurer!$A$14:$A$22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Treasurer!$F$14:$F$22</c:f>
              <c:numCache>
                <c:formatCode>0.0%</c:formatCode>
                <c:ptCount val="9"/>
                <c:pt idx="0">
                  <c:v>0.54</c:v>
                </c:pt>
                <c:pt idx="1">
                  <c:v>0.51200000000000001</c:v>
                </c:pt>
                <c:pt idx="2">
                  <c:v>0.69799999999999995</c:v>
                </c:pt>
                <c:pt idx="3">
                  <c:v>0.67800000000000005</c:v>
                </c:pt>
                <c:pt idx="4">
                  <c:v>0.73599999999999999</c:v>
                </c:pt>
                <c:pt idx="5">
                  <c:v>0.53449999999999998</c:v>
                </c:pt>
                <c:pt idx="6">
                  <c:v>0.52200000000000002</c:v>
                </c:pt>
                <c:pt idx="7">
                  <c:v>0.59189999999999998</c:v>
                </c:pt>
                <c:pt idx="8">
                  <c:v>0.3916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Treasurer!$A$14:$A$22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Treasurer!$J$14:$J$22</c:f>
              <c:numCache>
                <c:formatCode>0.0%</c:formatCode>
                <c:ptCount val="9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 formatCode="0.00%">
                  <c:v>0.70799999999999996</c:v>
                </c:pt>
                <c:pt idx="8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12856"/>
        <c:axId val="584015600"/>
      </c:lineChart>
      <c:catAx>
        <c:axId val="58401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0156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40128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457200</xdr:colOff>
      <xdr:row>84</xdr:row>
      <xdr:rowOff>123825</xdr:rowOff>
    </xdr:to>
    <xdr:graphicFrame macro="">
      <xdr:nvGraphicFramePr>
        <xdr:cNvPr id="16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504825</xdr:colOff>
      <xdr:row>37</xdr:row>
      <xdr:rowOff>9525</xdr:rowOff>
    </xdr:to>
    <xdr:graphicFrame macro="">
      <xdr:nvGraphicFramePr>
        <xdr:cNvPr id="16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114300</xdr:rowOff>
    </xdr:from>
    <xdr:to>
      <xdr:col>6</xdr:col>
      <xdr:colOff>504825</xdr:colOff>
      <xdr:row>52</xdr:row>
      <xdr:rowOff>114300</xdr:rowOff>
    </xdr:to>
    <xdr:graphicFrame macro="">
      <xdr:nvGraphicFramePr>
        <xdr:cNvPr id="161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1620" name="Text Box 27"/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352425</xdr:colOff>
      <xdr:row>22</xdr:row>
      <xdr:rowOff>133351</xdr:rowOff>
    </xdr:from>
    <xdr:to>
      <xdr:col>9</xdr:col>
      <xdr:colOff>266700</xdr:colOff>
      <xdr:row>26</xdr:row>
      <xdr:rowOff>95251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838825" y="4381501"/>
          <a:ext cx="1343025" cy="571500"/>
        </a:xfrm>
        <a:prstGeom prst="borderCallout1">
          <a:avLst>
            <a:gd name="adj1" fmla="val 12194"/>
            <a:gd name="adj2" fmla="val -8931"/>
            <a:gd name="adj3" fmla="val 23537"/>
            <a:gd name="adj4" fmla="val -1993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695326</xdr:colOff>
      <xdr:row>36</xdr:row>
      <xdr:rowOff>123825</xdr:rowOff>
    </xdr:from>
    <xdr:to>
      <xdr:col>8</xdr:col>
      <xdr:colOff>685801</xdr:colOff>
      <xdr:row>41</xdr:row>
      <xdr:rowOff>9525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19726" y="6648450"/>
          <a:ext cx="14192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623" name="Text Box 54"/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83</xdr:row>
      <xdr:rowOff>123825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4762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625" name="Text Box 69"/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626" name="Text Box 70"/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27" name="Text Box 71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28" name="Text Box 72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29" name="Text Box 73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0" name="Text Box 74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1" name="Text Box 75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2" name="Text Box 76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633" name="Text Box 77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634" name="Text Box 78"/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635" name="Text Box 79"/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0.93946</cdr:x>
      <cdr:y>0.51946</cdr:y>
    </cdr:from>
    <cdr:to>
      <cdr:x>0.98375</cdr:x>
      <cdr:y>0.78135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6417" y="1268897"/>
          <a:ext cx="267462" cy="639340"/>
        </a:xfrm>
        <a:prstGeom xmlns:a="http://schemas.openxmlformats.org/drawingml/2006/main" prst="upArrow">
          <a:avLst>
            <a:gd name="adj1" fmla="val 50000"/>
            <a:gd name="adj2" fmla="val 597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0.29566</cdr:y>
    </cdr:from>
    <cdr:to>
      <cdr:x>0.99086</cdr:x>
      <cdr:y>0.47392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59347"/>
          <a:ext cx="225057" cy="395609"/>
        </a:xfrm>
        <a:prstGeom xmlns:a="http://schemas.openxmlformats.org/drawingml/2006/main" prst="downArrow">
          <a:avLst>
            <a:gd name="adj1" fmla="val 50000"/>
            <a:gd name="adj2" fmla="val 4394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0.30806</cdr:y>
    </cdr:from>
    <cdr:to>
      <cdr:x>0.99086</cdr:x>
      <cdr:y>0.47963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0332"/>
          <a:ext cx="227614" cy="393850"/>
        </a:xfrm>
        <a:prstGeom xmlns:a="http://schemas.openxmlformats.org/drawingml/2006/main" prst="downArrow">
          <a:avLst>
            <a:gd name="adj1" fmla="val 50000"/>
            <a:gd name="adj2" fmla="val 432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5"/>
  <sheetViews>
    <sheetView showGridLines="0" tabSelected="1" zoomScaleNormal="100" zoomScaleSheetLayoutView="100" workbookViewId="0">
      <selection activeCell="L9" sqref="L9:L10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" style="4" customWidth="1"/>
    <col min="9" max="9" width="11.42578125" style="4" customWidth="1"/>
    <col min="10" max="10" width="11.42578125" style="5" customWidth="1"/>
    <col min="11" max="11" width="14.42578125" style="5" customWidth="1"/>
    <col min="12" max="12" width="10.140625" style="5" customWidth="1"/>
    <col min="13" max="13" width="8.140625" style="5" customWidth="1"/>
    <col min="14" max="51" width="5.140625" style="5" customWidth="1"/>
    <col min="52" max="54" width="11.42578125" style="5" customWidth="1"/>
    <col min="55" max="16384" width="11.42578125" style="4"/>
  </cols>
  <sheetData>
    <row r="1" spans="1:53" ht="15" customHeight="1"/>
    <row r="2" spans="1:53" ht="22.5">
      <c r="A2" s="77" t="s">
        <v>27</v>
      </c>
      <c r="B2" s="77"/>
      <c r="C2" s="77"/>
      <c r="D2" s="77"/>
      <c r="E2" s="77"/>
      <c r="F2" s="77"/>
      <c r="G2" s="77"/>
      <c r="H2" s="78"/>
      <c r="I2" s="78"/>
      <c r="J2" s="6"/>
    </row>
    <row r="3" spans="1:53" ht="15.75" customHeight="1">
      <c r="A3" s="79" t="s">
        <v>37</v>
      </c>
      <c r="B3" s="79"/>
      <c r="C3" s="79"/>
      <c r="D3" s="79"/>
      <c r="E3" s="79"/>
      <c r="F3" s="79"/>
      <c r="G3" s="79"/>
      <c r="H3" s="78"/>
      <c r="I3" s="78"/>
      <c r="J3" s="6"/>
    </row>
    <row r="4" spans="1:53" ht="6.75" customHeight="1">
      <c r="F4" s="7"/>
    </row>
    <row r="5" spans="1:53" ht="13.5" thickBot="1">
      <c r="F5" s="7"/>
    </row>
    <row r="6" spans="1:53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65">
        <v>2019</v>
      </c>
      <c r="I6" s="9">
        <v>2020</v>
      </c>
      <c r="J6" s="76">
        <v>2021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3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66">
        <v>0.96430000000000005</v>
      </c>
      <c r="I7" s="100">
        <v>1</v>
      </c>
      <c r="J7" s="100">
        <v>0.93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3" ht="15" customHeight="1">
      <c r="D8" s="3" t="s">
        <v>35</v>
      </c>
    </row>
    <row r="9" spans="1:53" ht="15" customHeight="1"/>
    <row r="10" spans="1:53" ht="18.75">
      <c r="A10" s="80" t="s">
        <v>26</v>
      </c>
      <c r="B10" s="80"/>
      <c r="C10" s="80"/>
      <c r="D10" s="80"/>
      <c r="E10" s="80"/>
      <c r="F10" s="80"/>
      <c r="G10" s="80"/>
      <c r="H10" s="81"/>
      <c r="I10" s="81"/>
    </row>
    <row r="11" spans="1:53" ht="12" customHeight="1" thickBot="1">
      <c r="A11" s="88"/>
      <c r="B11" s="88"/>
      <c r="C11" s="88"/>
      <c r="D11" s="88"/>
      <c r="E11" s="88"/>
      <c r="F11" s="88"/>
      <c r="G11" s="88"/>
      <c r="H11" s="12"/>
    </row>
    <row r="12" spans="1:53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3" t="s">
        <v>21</v>
      </c>
      <c r="I12" s="90" t="s">
        <v>24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2012</v>
      </c>
      <c r="B14" s="22">
        <v>0.6</v>
      </c>
      <c r="C14" s="23">
        <v>0.59</v>
      </c>
      <c r="D14" s="24">
        <v>-0.10299999999999999</v>
      </c>
      <c r="E14" s="25">
        <v>0.6</v>
      </c>
      <c r="F14" s="23">
        <v>0.54</v>
      </c>
      <c r="G14" s="24">
        <v>-8.5000000000000006E-2</v>
      </c>
      <c r="H14" s="26" t="s">
        <v>28</v>
      </c>
      <c r="I14" s="59">
        <v>0.69389999999999996</v>
      </c>
      <c r="J14" s="59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2013</v>
      </c>
      <c r="B15" s="22">
        <v>0.6</v>
      </c>
      <c r="C15" s="23">
        <v>0.55800000000000005</v>
      </c>
      <c r="D15" s="24">
        <f t="shared" ref="D15:D20" si="0">(C15-C14)/C14</f>
        <v>-5.423728813559308E-2</v>
      </c>
      <c r="E15" s="25">
        <v>0.6</v>
      </c>
      <c r="F15" s="23">
        <v>0.51200000000000001</v>
      </c>
      <c r="G15" s="24">
        <f t="shared" ref="G15:G20" si="1">(F15-F14)/F14</f>
        <v>-5.1851851851851892E-2</v>
      </c>
      <c r="H15" s="26" t="s">
        <v>28</v>
      </c>
      <c r="I15" s="59">
        <v>0.70809999999999995</v>
      </c>
      <c r="J15" s="59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2015</v>
      </c>
      <c r="B16" s="22">
        <v>0.6</v>
      </c>
      <c r="C16" s="23">
        <v>0.68100000000000005</v>
      </c>
      <c r="D16" s="24">
        <f t="shared" si="0"/>
        <v>0.22043010752688169</v>
      </c>
      <c r="E16" s="25">
        <v>0.6</v>
      </c>
      <c r="F16" s="23">
        <v>0.69799999999999995</v>
      </c>
      <c r="G16" s="24">
        <f t="shared" si="1"/>
        <v>0.36328124999999989</v>
      </c>
      <c r="H16" s="26" t="s">
        <v>25</v>
      </c>
      <c r="I16" s="59">
        <v>0.70830000000000004</v>
      </c>
      <c r="J16" s="59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29" customFormat="1" ht="15">
      <c r="A17" s="21">
        <v>2016</v>
      </c>
      <c r="B17" s="22">
        <v>0.6</v>
      </c>
      <c r="C17" s="23">
        <v>0.65</v>
      </c>
      <c r="D17" s="24">
        <f t="shared" si="0"/>
        <v>-4.5521292217327494E-2</v>
      </c>
      <c r="E17" s="25">
        <v>0.6</v>
      </c>
      <c r="F17" s="23">
        <v>0.67800000000000005</v>
      </c>
      <c r="G17" s="24">
        <f t="shared" si="1"/>
        <v>-2.8653295128939698E-2</v>
      </c>
      <c r="H17" s="26" t="s">
        <v>25</v>
      </c>
      <c r="I17" s="59">
        <v>0.71579999999999999</v>
      </c>
      <c r="J17" s="59">
        <v>0.67889999999999995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1" customFormat="1" ht="15">
      <c r="A18" s="26">
        <v>2017</v>
      </c>
      <c r="B18" s="22">
        <v>0.6</v>
      </c>
      <c r="C18" s="23">
        <v>0.66</v>
      </c>
      <c r="D18" s="24">
        <f t="shared" si="0"/>
        <v>1.5384615384615398E-2</v>
      </c>
      <c r="E18" s="25">
        <v>0.6</v>
      </c>
      <c r="F18" s="23">
        <v>0.73599999999999999</v>
      </c>
      <c r="G18" s="24">
        <f t="shared" si="1"/>
        <v>8.5545722713864208E-2</v>
      </c>
      <c r="H18" s="26" t="s">
        <v>25</v>
      </c>
      <c r="I18" s="59">
        <v>0.75170000000000003</v>
      </c>
      <c r="J18" s="59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5.75" thickBot="1">
      <c r="A19" s="26">
        <v>2018</v>
      </c>
      <c r="B19" s="22">
        <v>0.6</v>
      </c>
      <c r="C19" s="23">
        <v>0.57379999999999998</v>
      </c>
      <c r="D19" s="60">
        <f t="shared" si="0"/>
        <v>-0.13060606060606067</v>
      </c>
      <c r="E19" s="25">
        <v>0.6</v>
      </c>
      <c r="F19" s="23">
        <v>0.53449999999999998</v>
      </c>
      <c r="G19" s="60">
        <f t="shared" si="1"/>
        <v>-0.27377717391304351</v>
      </c>
      <c r="H19" s="26" t="s">
        <v>28</v>
      </c>
      <c r="I19" s="59">
        <v>0.75929999999999997</v>
      </c>
      <c r="J19" s="59">
        <v>0.71540000000000004</v>
      </c>
      <c r="T19" s="32"/>
      <c r="X19" s="32"/>
    </row>
    <row r="20" spans="1:53" ht="15.75" thickBot="1">
      <c r="A20" s="69">
        <v>2019</v>
      </c>
      <c r="B20" s="70">
        <v>0.6</v>
      </c>
      <c r="C20" s="71">
        <v>0.53839999999999999</v>
      </c>
      <c r="D20" s="72">
        <f t="shared" si="0"/>
        <v>-6.1693970024398727E-2</v>
      </c>
      <c r="E20" s="73">
        <v>0.6</v>
      </c>
      <c r="F20" s="71">
        <v>0.52200000000000002</v>
      </c>
      <c r="G20" s="72">
        <f t="shared" si="1"/>
        <v>-2.3386342376052305E-2</v>
      </c>
      <c r="H20" s="74" t="s">
        <v>28</v>
      </c>
      <c r="I20" s="59">
        <v>0.73650000000000004</v>
      </c>
      <c r="J20" s="59">
        <v>0.69230000000000003</v>
      </c>
      <c r="T20" s="32"/>
      <c r="X20" s="32"/>
    </row>
    <row r="21" spans="1:53" ht="15.75" thickBot="1">
      <c r="A21" s="93">
        <v>2020</v>
      </c>
      <c r="B21" s="94">
        <v>0.6</v>
      </c>
      <c r="C21" s="95">
        <v>0.5847</v>
      </c>
      <c r="D21" s="96">
        <f>(C21-C20)/C20</f>
        <v>8.5995542347696893E-2</v>
      </c>
      <c r="E21" s="97">
        <v>0.6</v>
      </c>
      <c r="F21" s="95">
        <v>0.59189999999999998</v>
      </c>
      <c r="G21" s="96">
        <f>(F21-F20)/F20</f>
        <v>0.13390804597701142</v>
      </c>
      <c r="H21" s="98" t="s">
        <v>28</v>
      </c>
      <c r="I21" s="99">
        <v>0.73699999999999999</v>
      </c>
      <c r="J21" s="99">
        <v>0.70799999999999996</v>
      </c>
      <c r="T21" s="30"/>
      <c r="U21" s="31"/>
      <c r="X21" s="30"/>
      <c r="Y21" s="31"/>
    </row>
    <row r="22" spans="1:53" ht="15" thickBot="1">
      <c r="A22" s="67">
        <v>2021</v>
      </c>
      <c r="B22" s="64">
        <v>0.6</v>
      </c>
      <c r="C22" s="61">
        <v>0.3584</v>
      </c>
      <c r="D22" s="62">
        <f>(C22-C21)/C21</f>
        <v>-0.38703608688216179</v>
      </c>
      <c r="E22" s="63">
        <v>0.6</v>
      </c>
      <c r="F22" s="61">
        <v>0.3916</v>
      </c>
      <c r="G22" s="62">
        <f>(F22-F21)/F21</f>
        <v>-0.3384017570535563</v>
      </c>
      <c r="H22" s="75" t="s">
        <v>28</v>
      </c>
      <c r="I22" s="68">
        <v>0.48699999999999999</v>
      </c>
      <c r="J22" s="68">
        <v>0.46700000000000003</v>
      </c>
      <c r="T22" s="30"/>
      <c r="U22" s="31"/>
      <c r="X22" s="30"/>
      <c r="Y22" s="31"/>
    </row>
    <row r="23" spans="1:53">
      <c r="T23" s="30"/>
      <c r="U23" s="31"/>
      <c r="X23" s="30"/>
      <c r="Y23" s="31"/>
    </row>
    <row r="24" spans="1:53">
      <c r="T24" s="30"/>
      <c r="U24" s="31"/>
      <c r="X24" s="30"/>
      <c r="Y24" s="31"/>
    </row>
    <row r="25" spans="1:53">
      <c r="T25" s="30"/>
      <c r="U25" s="31"/>
      <c r="X25" s="30"/>
      <c r="Y25" s="31"/>
    </row>
    <row r="26" spans="1:53">
      <c r="T26" s="30"/>
      <c r="U26" s="31"/>
      <c r="X26" s="30"/>
      <c r="Y26" s="31"/>
    </row>
    <row r="27" spans="1:53">
      <c r="T27" s="30"/>
      <c r="U27" s="31"/>
      <c r="X27" s="30"/>
      <c r="Y27" s="31"/>
    </row>
    <row r="28" spans="1:53">
      <c r="T28" s="30"/>
      <c r="U28" s="31"/>
      <c r="X28" s="30"/>
      <c r="Y28" s="31"/>
    </row>
    <row r="29" spans="1:53">
      <c r="L29" s="31"/>
      <c r="M29" s="31"/>
    </row>
    <row r="31" spans="1:53">
      <c r="W31" s="32"/>
    </row>
    <row r="32" spans="1:53">
      <c r="W32" s="32"/>
    </row>
    <row r="33" spans="23:23">
      <c r="W33" s="32"/>
    </row>
    <row r="34" spans="23:23">
      <c r="W34" s="32"/>
    </row>
    <row r="35" spans="23:23">
      <c r="W35" s="32"/>
    </row>
    <row r="36" spans="23:23">
      <c r="W36" s="32"/>
    </row>
    <row r="53" spans="1:48" ht="12" customHeight="1"/>
    <row r="54" spans="1:48" ht="18.95" customHeight="1">
      <c r="A54" s="82" t="s">
        <v>23</v>
      </c>
      <c r="B54" s="82"/>
      <c r="C54" s="82"/>
      <c r="D54" s="82"/>
      <c r="E54" s="82"/>
      <c r="F54" s="82"/>
      <c r="G54" s="82"/>
      <c r="H54" s="81"/>
      <c r="I54" s="81"/>
    </row>
    <row r="55" spans="1:48" ht="12.75" thickBot="1"/>
    <row r="56" spans="1:48" s="7" customFormat="1" ht="14.1" customHeight="1" thickBot="1">
      <c r="B56" s="91">
        <v>2017</v>
      </c>
      <c r="C56" s="92"/>
      <c r="D56" s="91">
        <v>2018</v>
      </c>
      <c r="E56" s="92"/>
      <c r="F56" s="91">
        <v>2019</v>
      </c>
      <c r="G56" s="92"/>
      <c r="H56" s="91">
        <v>2020</v>
      </c>
      <c r="I56" s="92"/>
      <c r="J56" s="91">
        <v>2021</v>
      </c>
      <c r="K56" s="9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s="7" customFormat="1" ht="13.5" thickBot="1">
      <c r="A57" s="55" t="s">
        <v>7</v>
      </c>
      <c r="B57" s="34" t="s">
        <v>8</v>
      </c>
      <c r="C57" s="17" t="s">
        <v>9</v>
      </c>
      <c r="D57" s="34" t="s">
        <v>8</v>
      </c>
      <c r="E57" s="17" t="s">
        <v>9</v>
      </c>
      <c r="F57" s="34" t="s">
        <v>8</v>
      </c>
      <c r="G57" s="17" t="s">
        <v>9</v>
      </c>
      <c r="H57" s="34" t="s">
        <v>8</v>
      </c>
      <c r="I57" s="17" t="s">
        <v>9</v>
      </c>
      <c r="J57" s="34" t="s">
        <v>8</v>
      </c>
      <c r="K57" s="17" t="s">
        <v>9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s="7" customFormat="1" ht="12.75">
      <c r="A58" s="38" t="s">
        <v>0</v>
      </c>
      <c r="B58" s="35">
        <v>85.4</v>
      </c>
      <c r="C58" s="36">
        <f>B58/B68</f>
        <v>0.63721832562304137</v>
      </c>
      <c r="D58" s="35">
        <v>89.52</v>
      </c>
      <c r="E58" s="36">
        <f>D58/D68</f>
        <v>0.57384615384615378</v>
      </c>
      <c r="F58" s="35">
        <v>72.680000000000007</v>
      </c>
      <c r="G58" s="36">
        <f>F58/F68</f>
        <v>0.53837037037037039</v>
      </c>
      <c r="H58" s="35">
        <v>80.099999999999994</v>
      </c>
      <c r="I58" s="36">
        <f>H58/H68</f>
        <v>0.58467153284671525</v>
      </c>
      <c r="J58" s="35">
        <v>49.1</v>
      </c>
      <c r="K58" s="36">
        <f>J58/J68</f>
        <v>0.35839416058394163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s="7" customFormat="1" ht="12.75">
      <c r="A59" s="38" t="s">
        <v>20</v>
      </c>
      <c r="B59" s="39">
        <v>4.62</v>
      </c>
      <c r="C59" s="40">
        <f>B59/B68</f>
        <v>3.4472466796000592E-2</v>
      </c>
      <c r="D59" s="39">
        <v>3.48</v>
      </c>
      <c r="E59" s="40">
        <f>D59/D68</f>
        <v>2.2307692307692306E-2</v>
      </c>
      <c r="F59" s="39">
        <v>2.3199999999999998</v>
      </c>
      <c r="G59" s="40">
        <f>F59/F68</f>
        <v>1.7185185185185185E-2</v>
      </c>
      <c r="H59" s="39">
        <v>2.9</v>
      </c>
      <c r="I59" s="40">
        <f>H59/H68</f>
        <v>2.1167883211678833E-2</v>
      </c>
      <c r="J59" s="39">
        <v>2.9</v>
      </c>
      <c r="K59" s="40">
        <f>J59/J68</f>
        <v>2.1167883211678833E-2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s="7" customFormat="1" ht="12.75">
      <c r="A60" s="38" t="s">
        <v>3</v>
      </c>
      <c r="B60" s="39">
        <v>3</v>
      </c>
      <c r="C60" s="40">
        <f>B60/B68</f>
        <v>2.2384718698701685E-2</v>
      </c>
      <c r="D60" s="39">
        <v>4</v>
      </c>
      <c r="E60" s="40">
        <f>D60/D68</f>
        <v>2.564102564102564E-2</v>
      </c>
      <c r="F60" s="39">
        <v>4</v>
      </c>
      <c r="G60" s="40">
        <f>F60/F68</f>
        <v>2.9629629629629631E-2</v>
      </c>
      <c r="H60" s="39">
        <v>4</v>
      </c>
      <c r="I60" s="40">
        <f>H60/H68</f>
        <v>2.9197080291970802E-2</v>
      </c>
      <c r="J60" s="39">
        <v>1</v>
      </c>
      <c r="K60" s="40">
        <f>J60/J68</f>
        <v>7.2992700729927005E-3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s="7" customFormat="1" ht="12.75">
      <c r="A61" s="38" t="s">
        <v>1</v>
      </c>
      <c r="B61" s="39">
        <v>12</v>
      </c>
      <c r="C61" s="40">
        <f>B61/B68</f>
        <v>8.9538874794806739E-2</v>
      </c>
      <c r="D61" s="39">
        <v>24</v>
      </c>
      <c r="E61" s="40">
        <f>D61/D68</f>
        <v>0.15384615384615385</v>
      </c>
      <c r="F61" s="39">
        <v>15</v>
      </c>
      <c r="G61" s="40">
        <f>F61/F68</f>
        <v>0.1111111111111111</v>
      </c>
      <c r="H61" s="39">
        <v>14</v>
      </c>
      <c r="I61" s="40">
        <f>H61/H68</f>
        <v>0.10218978102189781</v>
      </c>
      <c r="J61" s="39">
        <v>0</v>
      </c>
      <c r="K61" s="40">
        <f>J61/J68</f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s="7" customFormat="1" ht="12.75">
      <c r="A62" s="38" t="s">
        <v>2</v>
      </c>
      <c r="B62" s="39">
        <v>26</v>
      </c>
      <c r="C62" s="40">
        <f>B62/B68</f>
        <v>0.19400089538874793</v>
      </c>
      <c r="D62" s="39">
        <v>24</v>
      </c>
      <c r="E62" s="40">
        <f>D62/D68</f>
        <v>0.15384615384615385</v>
      </c>
      <c r="F62" s="39">
        <v>34</v>
      </c>
      <c r="G62" s="40">
        <f>F62/F68</f>
        <v>0.25185185185185183</v>
      </c>
      <c r="H62" s="39">
        <v>33</v>
      </c>
      <c r="I62" s="40">
        <f>H62/H68</f>
        <v>0.24087591240875914</v>
      </c>
      <c r="J62" s="39">
        <v>5</v>
      </c>
      <c r="K62" s="40">
        <f>J62/J68</f>
        <v>3.6496350364963501E-2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s="7" customFormat="1" ht="12" customHeight="1">
      <c r="A63" s="41" t="s">
        <v>16</v>
      </c>
      <c r="B63" s="39">
        <v>0</v>
      </c>
      <c r="C63" s="40">
        <f>B63/B68</f>
        <v>0</v>
      </c>
      <c r="D63" s="39"/>
      <c r="E63" s="40">
        <f>D63/D68</f>
        <v>0</v>
      </c>
      <c r="F63" s="39">
        <v>1</v>
      </c>
      <c r="G63" s="40">
        <f>F63/F68</f>
        <v>7.4074074074074077E-3</v>
      </c>
      <c r="H63" s="39">
        <v>0</v>
      </c>
      <c r="I63" s="40">
        <f>H63/H68</f>
        <v>0</v>
      </c>
      <c r="J63" s="39">
        <v>1</v>
      </c>
      <c r="K63" s="40">
        <f>J63/J68</f>
        <v>7.2992700729927005E-3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s="7" customFormat="1" ht="12.75">
      <c r="A64" s="38" t="s">
        <v>30</v>
      </c>
      <c r="B64" s="39">
        <v>0</v>
      </c>
      <c r="C64" s="40">
        <f>B64/B68</f>
        <v>0</v>
      </c>
      <c r="D64" s="39">
        <v>0</v>
      </c>
      <c r="E64" s="40">
        <f>D64/D68</f>
        <v>0</v>
      </c>
      <c r="F64" s="39">
        <v>0</v>
      </c>
      <c r="G64" s="40">
        <f>F64/F68</f>
        <v>0</v>
      </c>
      <c r="H64" s="39">
        <v>0</v>
      </c>
      <c r="I64" s="40">
        <f>H64/H68</f>
        <v>0</v>
      </c>
      <c r="J64" s="39">
        <v>0</v>
      </c>
      <c r="K64" s="40">
        <f>J64/J68</f>
        <v>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54" s="7" customFormat="1" ht="12.75">
      <c r="A65" s="38" t="s">
        <v>29</v>
      </c>
      <c r="B65" s="39">
        <v>3</v>
      </c>
      <c r="C65" s="40">
        <f>B65/B68</f>
        <v>2.2384718698701685E-2</v>
      </c>
      <c r="D65" s="39">
        <v>11</v>
      </c>
      <c r="E65" s="40">
        <f>D65/D68</f>
        <v>7.0512820512820512E-2</v>
      </c>
      <c r="F65" s="39">
        <v>6</v>
      </c>
      <c r="G65" s="40">
        <f>F65/F68</f>
        <v>4.4444444444444446E-2</v>
      </c>
      <c r="H65" s="39">
        <v>3</v>
      </c>
      <c r="I65" s="40">
        <f>H65/H68</f>
        <v>2.1897810218978103E-2</v>
      </c>
      <c r="J65" s="39">
        <v>78</v>
      </c>
      <c r="K65" s="40">
        <f>J65/J68</f>
        <v>0.56934306569343063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54" s="7" customFormat="1" ht="12.75">
      <c r="A66" s="38" t="s">
        <v>5</v>
      </c>
      <c r="B66" s="39">
        <v>0</v>
      </c>
      <c r="C66" s="40">
        <f>B66/B68</f>
        <v>0</v>
      </c>
      <c r="D66" s="39">
        <v>0</v>
      </c>
      <c r="E66" s="40">
        <f>D66/D68</f>
        <v>0</v>
      </c>
      <c r="F66" s="39">
        <v>0</v>
      </c>
      <c r="G66" s="40">
        <f>F66/F68</f>
        <v>0</v>
      </c>
      <c r="H66" s="39">
        <v>0</v>
      </c>
      <c r="I66" s="40">
        <f>H66/H68</f>
        <v>0</v>
      </c>
      <c r="J66" s="39">
        <v>0</v>
      </c>
      <c r="K66" s="40">
        <f>J66/J68</f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54" s="7" customFormat="1" ht="12.75">
      <c r="A67" s="38" t="s">
        <v>4</v>
      </c>
      <c r="B67" s="39">
        <v>0</v>
      </c>
      <c r="C67" s="40">
        <f>B67/B68</f>
        <v>0</v>
      </c>
      <c r="D67" s="39">
        <v>0</v>
      </c>
      <c r="E67" s="40">
        <f>D67/D68</f>
        <v>0</v>
      </c>
      <c r="F67" s="39">
        <v>0</v>
      </c>
      <c r="G67" s="40">
        <f>F67/F68</f>
        <v>0</v>
      </c>
      <c r="H67" s="39">
        <v>0</v>
      </c>
      <c r="I67" s="40">
        <f>H67/H68</f>
        <v>0</v>
      </c>
      <c r="J67" s="39">
        <v>0</v>
      </c>
      <c r="K67" s="40">
        <f>J67/J68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54" s="7" customFormat="1" ht="13.5" thickBot="1">
      <c r="A68" s="38" t="s">
        <v>6</v>
      </c>
      <c r="B68" s="56">
        <f t="shared" ref="B68:G68" si="2">SUM(B58:B67)</f>
        <v>134.02000000000001</v>
      </c>
      <c r="C68" s="57">
        <f t="shared" si="2"/>
        <v>1</v>
      </c>
      <c r="D68" s="56">
        <f t="shared" si="2"/>
        <v>156</v>
      </c>
      <c r="E68" s="57">
        <f t="shared" si="2"/>
        <v>0.99999999999999989</v>
      </c>
      <c r="F68" s="56">
        <f t="shared" si="2"/>
        <v>135</v>
      </c>
      <c r="G68" s="57">
        <f t="shared" si="2"/>
        <v>1</v>
      </c>
      <c r="H68" s="56">
        <f>SUM(H58:H67)</f>
        <v>137</v>
      </c>
      <c r="I68" s="57">
        <f>SUM(I58:I67)</f>
        <v>0.99999999999999989</v>
      </c>
      <c r="J68" s="56">
        <f>SUM(J58:J67)</f>
        <v>137</v>
      </c>
      <c r="K68" s="57">
        <f>SUM(K58:K67)</f>
        <v>1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54" s="7" customFormat="1" ht="12.75">
      <c r="A69" s="42"/>
      <c r="B69" s="43"/>
      <c r="C69" s="44"/>
      <c r="D69" s="45"/>
      <c r="E69" s="37"/>
      <c r="F69" s="45"/>
      <c r="G69" s="37"/>
      <c r="H69" s="37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</row>
    <row r="70" spans="1:54" s="7" customFormat="1" ht="12.75">
      <c r="A70" s="42"/>
      <c r="B70" s="43"/>
      <c r="C70" s="44"/>
      <c r="D70" s="45"/>
      <c r="E70" s="37"/>
      <c r="F70" s="45"/>
      <c r="G70" s="3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</row>
    <row r="71" spans="1:54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</row>
    <row r="72" spans="1:54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</row>
    <row r="73" spans="1:54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</row>
    <row r="74" spans="1:54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</row>
    <row r="88" spans="1:54" ht="41.1" customHeight="1">
      <c r="A88" s="46"/>
      <c r="B88" s="89" t="s">
        <v>31</v>
      </c>
      <c r="C88" s="89"/>
      <c r="D88" s="89"/>
      <c r="E88" s="89"/>
      <c r="F88" s="89"/>
      <c r="G88" s="46"/>
      <c r="H88" s="47"/>
      <c r="I88" s="4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2.75" thickBot="1"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3.5" thickBot="1">
      <c r="C90" s="7"/>
      <c r="D90" s="48">
        <v>2017</v>
      </c>
      <c r="E90" s="48">
        <v>2018</v>
      </c>
      <c r="F90" s="48">
        <v>2019</v>
      </c>
      <c r="G90" s="48">
        <v>2020</v>
      </c>
      <c r="H90" s="48">
        <v>2021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s="7" customFormat="1" ht="12.75">
      <c r="B91" s="38" t="s">
        <v>20</v>
      </c>
      <c r="C91" s="49"/>
      <c r="D91" s="50">
        <v>2</v>
      </c>
      <c r="E91" s="50">
        <v>5</v>
      </c>
      <c r="F91" s="50">
        <v>4</v>
      </c>
      <c r="G91" s="50">
        <v>3</v>
      </c>
      <c r="H91" s="50">
        <v>5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4" s="7" customFormat="1" ht="12.75">
      <c r="B92" s="38" t="s">
        <v>3</v>
      </c>
      <c r="C92" s="51"/>
      <c r="D92" s="52">
        <v>0</v>
      </c>
      <c r="E92" s="52">
        <v>0</v>
      </c>
      <c r="F92" s="52">
        <v>1</v>
      </c>
      <c r="G92" s="52">
        <v>1</v>
      </c>
      <c r="H92" s="52">
        <v>1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4" s="7" customFormat="1" ht="12.75">
      <c r="B93" s="38" t="s">
        <v>1</v>
      </c>
      <c r="C93" s="51"/>
      <c r="D93" s="52">
        <v>7</v>
      </c>
      <c r="E93" s="52">
        <v>11</v>
      </c>
      <c r="F93" s="52">
        <v>6</v>
      </c>
      <c r="G93" s="52">
        <v>8</v>
      </c>
      <c r="H93" s="52">
        <v>2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4" s="7" customFormat="1" ht="12.75">
      <c r="B94" s="38" t="s">
        <v>2</v>
      </c>
      <c r="C94" s="51"/>
      <c r="D94" s="52">
        <v>3</v>
      </c>
      <c r="E94" s="52">
        <v>1</v>
      </c>
      <c r="F94" s="52">
        <v>6</v>
      </c>
      <c r="G94" s="52">
        <v>2</v>
      </c>
      <c r="H94" s="52">
        <v>2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4" s="7" customFormat="1" ht="12.75" customHeight="1">
      <c r="B95" s="41" t="s">
        <v>16</v>
      </c>
      <c r="C95" s="51"/>
      <c r="D95" s="52">
        <v>11</v>
      </c>
      <c r="E95" s="52">
        <v>10</v>
      </c>
      <c r="F95" s="52">
        <v>6</v>
      </c>
      <c r="G95" s="52">
        <v>12</v>
      </c>
      <c r="H95" s="52">
        <v>8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4" s="7" customFormat="1" ht="12.75" customHeight="1">
      <c r="B96" s="41" t="s">
        <v>30</v>
      </c>
      <c r="C96" s="51"/>
      <c r="D96" s="52">
        <v>3</v>
      </c>
      <c r="E96" s="52"/>
      <c r="F96" s="52"/>
      <c r="G96" s="52"/>
      <c r="H96" s="5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2:63" s="7" customFormat="1" ht="15" customHeight="1">
      <c r="B97" s="38" t="s">
        <v>29</v>
      </c>
      <c r="C97" s="51"/>
      <c r="D97" s="52">
        <v>20</v>
      </c>
      <c r="E97" s="52">
        <v>21</v>
      </c>
      <c r="F97" s="52">
        <v>18</v>
      </c>
      <c r="G97" s="52">
        <v>21</v>
      </c>
      <c r="H97" s="52">
        <v>23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2:63" s="7" customFormat="1" ht="15" customHeight="1">
      <c r="B98" s="38" t="s">
        <v>5</v>
      </c>
      <c r="C98" s="51"/>
      <c r="D98" s="52">
        <v>3</v>
      </c>
      <c r="E98" s="52">
        <v>0</v>
      </c>
      <c r="F98" s="52">
        <v>1</v>
      </c>
      <c r="G98" s="52">
        <v>2</v>
      </c>
      <c r="H98" s="52">
        <v>0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2:63" s="7" customFormat="1" ht="13.5" thickBot="1">
      <c r="B99" s="38" t="s">
        <v>4</v>
      </c>
      <c r="C99" s="49"/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2" spans="2:63" ht="18.75" customHeight="1">
      <c r="B102" s="89" t="s">
        <v>32</v>
      </c>
      <c r="C102" s="89"/>
      <c r="D102" s="89"/>
      <c r="E102" s="89"/>
      <c r="F102" s="89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.75">
      <c r="C104" s="54">
        <v>16.36</v>
      </c>
      <c r="D104" s="42" t="s">
        <v>33</v>
      </c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.75">
      <c r="C105" s="58">
        <v>34.700000000000003</v>
      </c>
      <c r="D105" s="42" t="s">
        <v>34</v>
      </c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B88:F88"/>
    <mergeCell ref="I12:J12"/>
    <mergeCell ref="B102:F102"/>
    <mergeCell ref="B56:C56"/>
    <mergeCell ref="D56:E56"/>
    <mergeCell ref="F56:G56"/>
    <mergeCell ref="H56:I56"/>
    <mergeCell ref="J56:K56"/>
    <mergeCell ref="A2:I2"/>
    <mergeCell ref="A3:I3"/>
    <mergeCell ref="A10:I10"/>
    <mergeCell ref="A54:I54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</vt:lpstr>
      <vt:lpstr>Treasurer!Print_Area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2011-10-14T22:02:11Z</cp:lastPrinted>
  <dcterms:created xsi:type="dcterms:W3CDTF">1999-06-08T15:24:14Z</dcterms:created>
  <dcterms:modified xsi:type="dcterms:W3CDTF">2021-07-13T20:02:41Z</dcterms:modified>
</cp:coreProperties>
</file>