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4220" windowHeight="11640" activeTab="0"/>
  </bookViews>
  <sheets>
    <sheet name="Gaming" sheetId="1" r:id="rId1"/>
  </sheets>
  <definedNames>
    <definedName name="_xlnm.Print_Area" localSheetId="0">'Gaming'!$A$1:$I$104</definedName>
  </definedNames>
  <calcPr fullCalcOnLoad="1"/>
</workbook>
</file>

<file path=xl/sharedStrings.xml><?xml version="1.0" encoding="utf-8"?>
<sst xmlns="http://schemas.openxmlformats.org/spreadsheetml/2006/main" count="67" uniqueCount="39">
  <si>
    <t>SOV Trip Rate</t>
  </si>
  <si>
    <t>Goal</t>
  </si>
  <si>
    <t>Actual</t>
  </si>
  <si>
    <t>SOV Miles Traveled Rate</t>
  </si>
  <si>
    <t>Survey Year</t>
  </si>
  <si>
    <t>Response Rate</t>
  </si>
  <si>
    <t>SOV Trip Actual</t>
  </si>
  <si>
    <t>SOVMT Actual</t>
  </si>
  <si>
    <t>% Change</t>
  </si>
  <si>
    <t>Achieved</t>
  </si>
  <si>
    <t>Goal?</t>
  </si>
  <si>
    <t>All State Employees</t>
  </si>
  <si>
    <t>NO</t>
  </si>
  <si>
    <t>Annual TRP Goals (as Established by Maricopa County) and Actuals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</si>
  <si>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</si>
  <si>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</si>
  <si>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</si>
  <si>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</si>
  <si>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</si>
  <si>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</si>
  <si>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</si>
  <si>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</si>
  <si>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</si>
  <si>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</si>
  <si>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</si>
  <si>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</si>
  <si>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</si>
  <si>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</si>
  <si>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</si>
  <si>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</si>
  <si>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</si>
  <si>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</si>
  <si>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</si>
  <si>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Gaming, Dept. of - West Washington</t>
  </si>
  <si>
    <t>*Survey was not conducted in 2014.</t>
  </si>
  <si>
    <t>2015*</t>
  </si>
  <si>
    <t>2012**</t>
  </si>
  <si>
    <t>**This site moved in fiscal year 2012 from 202 E. Earll to 1110 W. Washington.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</si>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</sst>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7.35"/>
      <color indexed="8"/>
      <name val="Tms Rmn"/>
      <family val="0"/>
    </font>
    <font>
      <sz val="8.7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b/>
      <sz val="12"/>
      <color indexed="8"/>
      <name val="Tms Rmn"/>
      <family val="0"/>
    </font>
    <font>
      <b/>
      <sz val="11.5"/>
      <color indexed="8"/>
      <name val="Tms Rmn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8" fillId="0" borderId="12" xfId="59" applyFont="1" applyBorder="1" applyAlignment="1">
      <alignment/>
    </xf>
    <xf numFmtId="9" fontId="19" fillId="0" borderId="0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18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18" fillId="0" borderId="0" xfId="0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3" fillId="0" borderId="0" xfId="0" applyNumberFormat="1" applyFont="1" applyAlignment="1">
      <alignment/>
    </xf>
    <xf numFmtId="0" fontId="25" fillId="0" borderId="0" xfId="0" applyFont="1" applyAlignment="1">
      <alignment/>
    </xf>
    <xf numFmtId="0" fontId="17" fillId="0" borderId="23" xfId="0" applyFont="1" applyBorder="1" applyAlignment="1">
      <alignment horizontal="center"/>
    </xf>
    <xf numFmtId="3" fontId="17" fillId="0" borderId="24" xfId="42" applyNumberFormat="1" applyFont="1" applyBorder="1" applyAlignment="1">
      <alignment/>
    </xf>
    <xf numFmtId="167" fontId="17" fillId="0" borderId="25" xfId="5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7" fillId="0" borderId="26" xfId="0" applyFont="1" applyBorder="1" applyAlignment="1">
      <alignment/>
    </xf>
    <xf numFmtId="3" fontId="17" fillId="0" borderId="27" xfId="42" applyNumberFormat="1" applyFont="1" applyBorder="1" applyAlignment="1">
      <alignment/>
    </xf>
    <xf numFmtId="167" fontId="17" fillId="0" borderId="22" xfId="59" applyNumberFormat="1" applyFont="1" applyBorder="1" applyAlignment="1">
      <alignment/>
    </xf>
    <xf numFmtId="0" fontId="17" fillId="0" borderId="26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7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7" fillId="0" borderId="10" xfId="0" applyFont="1" applyBorder="1" applyAlignment="1">
      <alignment horizontal="center"/>
    </xf>
    <xf numFmtId="1" fontId="17" fillId="0" borderId="28" xfId="59" applyNumberFormat="1" applyFont="1" applyBorder="1" applyAlignment="1">
      <alignment/>
    </xf>
    <xf numFmtId="1" fontId="17" fillId="0" borderId="29" xfId="59" applyNumberFormat="1" applyFont="1" applyBorder="1" applyAlignment="1">
      <alignment horizontal="center"/>
    </xf>
    <xf numFmtId="1" fontId="17" fillId="0" borderId="30" xfId="59" applyNumberFormat="1" applyFont="1" applyBorder="1" applyAlignment="1">
      <alignment horizontal="center"/>
    </xf>
    <xf numFmtId="1" fontId="17" fillId="0" borderId="31" xfId="59" applyNumberFormat="1" applyFont="1" applyBorder="1" applyAlignment="1">
      <alignment/>
    </xf>
    <xf numFmtId="0" fontId="25" fillId="0" borderId="0" xfId="0" applyFont="1" applyAlignment="1">
      <alignment/>
    </xf>
    <xf numFmtId="1" fontId="17" fillId="0" borderId="18" xfId="59" applyNumberFormat="1" applyFont="1" applyBorder="1" applyAlignment="1">
      <alignment horizontal="center"/>
    </xf>
    <xf numFmtId="1" fontId="17" fillId="0" borderId="32" xfId="59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3" fontId="17" fillId="0" borderId="33" xfId="0" applyNumberFormat="1" applyFont="1" applyBorder="1" applyAlignment="1">
      <alignment/>
    </xf>
    <xf numFmtId="167" fontId="17" fillId="0" borderId="34" xfId="59" applyNumberFormat="1" applyFont="1" applyBorder="1" applyAlignment="1">
      <alignment/>
    </xf>
    <xf numFmtId="171" fontId="17" fillId="0" borderId="28" xfId="0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8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67" fontId="4" fillId="0" borderId="35" xfId="59" applyNumberFormat="1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18" fillId="0" borderId="23" xfId="59" applyNumberFormat="1" applyFont="1" applyBorder="1" applyAlignment="1">
      <alignment horizontal="center"/>
    </xf>
    <xf numFmtId="167" fontId="18" fillId="0" borderId="15" xfId="59" applyNumberFormat="1" applyFont="1" applyBorder="1" applyAlignment="1">
      <alignment horizontal="center"/>
    </xf>
    <xf numFmtId="167" fontId="18" fillId="0" borderId="16" xfId="59" applyNumberFormat="1" applyFont="1" applyBorder="1" applyAlignment="1">
      <alignment horizontal="center"/>
    </xf>
    <xf numFmtId="167" fontId="18" fillId="0" borderId="38" xfId="59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22" fillId="0" borderId="41" xfId="0" applyFont="1" applyBorder="1" applyAlignment="1">
      <alignment/>
    </xf>
    <xf numFmtId="0" fontId="22" fillId="0" borderId="40" xfId="0" applyFont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05"/>
          <c:w val="0.962"/>
          <c:h val="0.679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Gaming!$A$14:$A$22</c:f>
              <c:strCache/>
            </c:strRef>
          </c:cat>
          <c:val>
            <c:numRef>
              <c:f>Gaming!$B$14:$B$22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Gaming!$A$14:$A$22</c:f>
              <c:strCache/>
            </c:strRef>
          </c:cat>
          <c:val>
            <c:numRef>
              <c:f>Gaming!$C$14:$C$22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Gaming!$A$14:$A$22</c:f>
              <c:strCache/>
            </c:strRef>
          </c:cat>
          <c:val>
            <c:numRef>
              <c:f>Gaming!$I$14:$I$22</c:f>
              <c:numCache/>
            </c:numRef>
          </c:val>
          <c:smooth val="0"/>
        </c:ser>
        <c:marker val="1"/>
        <c:axId val="52436879"/>
        <c:axId val="2169864"/>
      </c:lineChart>
      <c:catAx>
        <c:axId val="52436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9864"/>
        <c:crosses val="autoZero"/>
        <c:auto val="1"/>
        <c:lblOffset val="100"/>
        <c:tickLblSkip val="1"/>
        <c:noMultiLvlLbl val="0"/>
      </c:catAx>
      <c:valAx>
        <c:axId val="216986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3687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"/>
          <c:y val="0.90775"/>
          <c:w val="0.6762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625"/>
          <c:w val="0.9615"/>
          <c:h val="0.64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Gaming!$A$14:$A$22</c:f>
              <c:strCache/>
            </c:strRef>
          </c:cat>
          <c:val>
            <c:numRef>
              <c:f>Gaming!$E$14:$E$22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Gaming!$A$14:$A$22</c:f>
              <c:strCache/>
            </c:strRef>
          </c:cat>
          <c:val>
            <c:numRef>
              <c:f>Gaming!$F$14:$F$22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Gaming!$A$14:$A$22</c:f>
              <c:strCache/>
            </c:strRef>
          </c:cat>
          <c:val>
            <c:numRef>
              <c:f>Gaming!$J$14:$J$22</c:f>
              <c:numCache/>
            </c:numRef>
          </c:val>
          <c:smooth val="0"/>
        </c:ser>
        <c:marker val="1"/>
        <c:axId val="19528777"/>
        <c:axId val="41541266"/>
      </c:lineChart>
      <c:catAx>
        <c:axId val="1952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41266"/>
        <c:crosses val="autoZero"/>
        <c:auto val="1"/>
        <c:lblOffset val="100"/>
        <c:tickLblSkip val="1"/>
        <c:noMultiLvlLbl val="0"/>
      </c:catAx>
      <c:valAx>
        <c:axId val="4154126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2877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3"/>
          <c:w val="0.676"/>
          <c:h val="0.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0.944"/>
          <c:h val="0.8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Gaming!$B$55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Gaming!$A$58:$A$66</c:f>
              <c:strCache/>
            </c:strRef>
          </c:cat>
          <c:val>
            <c:numRef>
              <c:f>Gaming!$C$58:$C$66</c:f>
              <c:numCache/>
            </c:numRef>
          </c:val>
        </c:ser>
        <c:ser>
          <c:idx val="2"/>
          <c:order val="1"/>
          <c:tx>
            <c:strRef>
              <c:f>Gaming!$D$55:$E$55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Gaming!$A$58:$A$66</c:f>
              <c:strCache/>
            </c:strRef>
          </c:cat>
          <c:val>
            <c:numRef>
              <c:f>Gaming!$E$58:$E$66</c:f>
              <c:numCache/>
            </c:numRef>
          </c:val>
        </c:ser>
        <c:ser>
          <c:idx val="3"/>
          <c:order val="2"/>
          <c:tx>
            <c:strRef>
              <c:f>Gaming!$F$55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Gaming!$A$58:$A$66</c:f>
              <c:strCache/>
            </c:strRef>
          </c:cat>
          <c:val>
            <c:numRef>
              <c:f>Gaming!$G$58:$G$66</c:f>
              <c:numCache/>
            </c:numRef>
          </c:val>
        </c:ser>
        <c:ser>
          <c:idx val="4"/>
          <c:order val="3"/>
          <c:tx>
            <c:strRef>
              <c:f>Gaming!$H$55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Gaming!$A$58:$A$66</c:f>
              <c:strCache/>
            </c:strRef>
          </c:cat>
          <c:val>
            <c:numRef>
              <c:f>Gaming!$I$58:$I$66</c:f>
              <c:numCache/>
            </c:numRef>
          </c:val>
        </c:ser>
        <c:ser>
          <c:idx val="1"/>
          <c:order val="4"/>
          <c:tx>
            <c:strRef>
              <c:f>Gaming!$J$55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Gaming!$A$58:$A$66</c:f>
              <c:strCache/>
            </c:strRef>
          </c:cat>
          <c:val>
            <c:numRef>
              <c:f>Gaming!$K$58:$K$66</c:f>
              <c:numCache/>
            </c:numRef>
          </c:val>
        </c:ser>
        <c:axId val="38327075"/>
        <c:axId val="9399356"/>
      </c:barChart>
      <c:catAx>
        <c:axId val="38327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99356"/>
        <c:crosses val="autoZero"/>
        <c:auto val="1"/>
        <c:lblOffset val="100"/>
        <c:tickLblSkip val="1"/>
        <c:noMultiLvlLbl val="0"/>
      </c:catAx>
      <c:valAx>
        <c:axId val="9399356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327075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5"/>
          <c:y val="0.93175"/>
          <c:w val="0.407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0.2445</cdr:y>
    </cdr:from>
    <cdr:to>
      <cdr:x>1</cdr:x>
      <cdr:y>0.454</cdr:y>
    </cdr:to>
    <cdr:sp>
      <cdr:nvSpPr>
        <cdr:cNvPr id="1" name="AutoShape 15"/>
        <cdr:cNvSpPr>
          <a:spLocks/>
        </cdr:cNvSpPr>
      </cdr:nvSpPr>
      <cdr:spPr>
        <a:xfrm>
          <a:off x="5524500" y="495300"/>
          <a:ext cx="266700" cy="4286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0.95275</cdr:x>
      <cdr:y>0.3145</cdr:y>
    </cdr:from>
    <cdr:to>
      <cdr:x>0.9975</cdr:x>
      <cdr:y>0.4775</cdr:y>
    </cdr:to>
    <cdr:sp>
      <cdr:nvSpPr>
        <cdr:cNvPr id="1" name="AutoShape 1031"/>
        <cdr:cNvSpPr>
          <a:spLocks/>
        </cdr:cNvSpPr>
      </cdr:nvSpPr>
      <cdr:spPr>
        <a:xfrm>
          <a:off x="5638800" y="714375"/>
          <a:ext cx="266700" cy="3714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</cdr:x>
      <cdr:y>0.52175</cdr:y>
    </cdr:from>
    <cdr:to>
      <cdr:x>0.99075</cdr:x>
      <cdr:y>0.74775</cdr:y>
    </cdr:to>
    <cdr:sp>
      <cdr:nvSpPr>
        <cdr:cNvPr id="1" name="AutoShape 1"/>
        <cdr:cNvSpPr>
          <a:spLocks/>
        </cdr:cNvSpPr>
      </cdr:nvSpPr>
      <cdr:spPr>
        <a:xfrm>
          <a:off x="6781800" y="1276350"/>
          <a:ext cx="361950" cy="5524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104775</xdr:rowOff>
    </xdr:from>
    <xdr:to>
      <xdr:col>6</xdr:col>
      <xdr:colOff>504825</xdr:colOff>
      <xdr:row>36</xdr:row>
      <xdr:rowOff>19050</xdr:rowOff>
    </xdr:to>
    <xdr:graphicFrame>
      <xdr:nvGraphicFramePr>
        <xdr:cNvPr id="1" name="Chart 2"/>
        <xdr:cNvGraphicFramePr/>
      </xdr:nvGraphicFramePr>
      <xdr:xfrm>
        <a:off x="95250" y="4324350"/>
        <a:ext cx="57912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9525</xdr:rowOff>
    </xdr:from>
    <xdr:to>
      <xdr:col>6</xdr:col>
      <xdr:colOff>571500</xdr:colOff>
      <xdr:row>51</xdr:row>
      <xdr:rowOff>0</xdr:rowOff>
    </xdr:to>
    <xdr:graphicFrame>
      <xdr:nvGraphicFramePr>
        <xdr:cNvPr id="2" name="Chart 15"/>
        <xdr:cNvGraphicFramePr/>
      </xdr:nvGraphicFramePr>
      <xdr:xfrm>
        <a:off x="28575" y="6362700"/>
        <a:ext cx="59245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790575</xdr:colOff>
      <xdr:row>52</xdr:row>
      <xdr:rowOff>0</xdr:rowOff>
    </xdr:from>
    <xdr:ext cx="85725" cy="190500"/>
    <xdr:sp fLocksText="0">
      <xdr:nvSpPr>
        <xdr:cNvPr id="3" name="Text Box 27"/>
        <xdr:cNvSpPr txBox="1">
          <a:spLocks noChangeArrowheads="1"/>
        </xdr:cNvSpPr>
      </xdr:nvSpPr>
      <xdr:spPr>
        <a:xfrm>
          <a:off x="790575" y="8791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762000</xdr:colOff>
      <xdr:row>22</xdr:row>
      <xdr:rowOff>66675</xdr:rowOff>
    </xdr:from>
    <xdr:to>
      <xdr:col>8</xdr:col>
      <xdr:colOff>466725</xdr:colOff>
      <xdr:row>27</xdr:row>
      <xdr:rowOff>85725</xdr:rowOff>
    </xdr:to>
    <xdr:sp>
      <xdr:nvSpPr>
        <xdr:cNvPr id="4" name="AutoShape 40"/>
        <xdr:cNvSpPr>
          <a:spLocks/>
        </xdr:cNvSpPr>
      </xdr:nvSpPr>
      <xdr:spPr>
        <a:xfrm>
          <a:off x="6143625" y="4286250"/>
          <a:ext cx="1304925" cy="781050"/>
        </a:xfrm>
        <a:prstGeom prst="borderCallout1">
          <a:avLst>
            <a:gd name="adj1" fmla="val -264240"/>
            <a:gd name="adj2" fmla="val -34171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685800</xdr:colOff>
      <xdr:row>36</xdr:row>
      <xdr:rowOff>19050</xdr:rowOff>
    </xdr:from>
    <xdr:to>
      <xdr:col>8</xdr:col>
      <xdr:colOff>809625</xdr:colOff>
      <xdr:row>40</xdr:row>
      <xdr:rowOff>57150</xdr:rowOff>
    </xdr:to>
    <xdr:sp>
      <xdr:nvSpPr>
        <xdr:cNvPr id="5" name="AutoShape 41"/>
        <xdr:cNvSpPr>
          <a:spLocks/>
        </xdr:cNvSpPr>
      </xdr:nvSpPr>
      <xdr:spPr>
        <a:xfrm>
          <a:off x="6067425" y="6372225"/>
          <a:ext cx="1724025" cy="647700"/>
        </a:xfrm>
        <a:prstGeom prst="borderCallout1">
          <a:avLst>
            <a:gd name="adj1" fmla="val -217060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51</xdr:row>
      <xdr:rowOff>28575</xdr:rowOff>
    </xdr:from>
    <xdr:ext cx="85725" cy="190500"/>
    <xdr:sp fLocksText="0">
      <xdr:nvSpPr>
        <xdr:cNvPr id="6" name="Text Box 54"/>
        <xdr:cNvSpPr txBox="1">
          <a:spLocks noChangeArrowheads="1"/>
        </xdr:cNvSpPr>
      </xdr:nvSpPr>
      <xdr:spPr>
        <a:xfrm>
          <a:off x="4152900" y="8667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342900</xdr:colOff>
      <xdr:row>52</xdr:row>
      <xdr:rowOff>0</xdr:rowOff>
    </xdr:from>
    <xdr:ext cx="85725" cy="180975"/>
    <xdr:sp fLocksText="0">
      <xdr:nvSpPr>
        <xdr:cNvPr id="7" name="Text Box 55"/>
        <xdr:cNvSpPr txBox="1">
          <a:spLocks noChangeArrowheads="1"/>
        </xdr:cNvSpPr>
      </xdr:nvSpPr>
      <xdr:spPr>
        <a:xfrm>
          <a:off x="342900" y="87915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0</xdr:col>
      <xdr:colOff>0</xdr:colOff>
      <xdr:row>68</xdr:row>
      <xdr:rowOff>19050</xdr:rowOff>
    </xdr:from>
    <xdr:to>
      <xdr:col>8</xdr:col>
      <xdr:colOff>238125</xdr:colOff>
      <xdr:row>83</xdr:row>
      <xdr:rowOff>142875</xdr:rowOff>
    </xdr:to>
    <xdr:graphicFrame>
      <xdr:nvGraphicFramePr>
        <xdr:cNvPr id="8" name="Chart 69"/>
        <xdr:cNvGraphicFramePr/>
      </xdr:nvGraphicFramePr>
      <xdr:xfrm>
        <a:off x="0" y="11506200"/>
        <a:ext cx="7219950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100</xdr:row>
      <xdr:rowOff>114300</xdr:rowOff>
    </xdr:from>
    <xdr:ext cx="85725" cy="190500"/>
    <xdr:sp fLocksText="0">
      <xdr:nvSpPr>
        <xdr:cNvPr id="9" name="Text Box 71"/>
        <xdr:cNvSpPr txBox="1">
          <a:spLocks noChangeArrowheads="1"/>
        </xdr:cNvSpPr>
      </xdr:nvSpPr>
      <xdr:spPr>
        <a:xfrm>
          <a:off x="790575" y="17068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86</xdr:row>
      <xdr:rowOff>0</xdr:rowOff>
    </xdr:from>
    <xdr:ext cx="85725" cy="190500"/>
    <xdr:sp fLocksText="0">
      <xdr:nvSpPr>
        <xdr:cNvPr id="10" name="Text Box 72"/>
        <xdr:cNvSpPr txBox="1">
          <a:spLocks noChangeArrowheads="1"/>
        </xdr:cNvSpPr>
      </xdr:nvSpPr>
      <xdr:spPr>
        <a:xfrm>
          <a:off x="4152900" y="1427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133350</xdr:colOff>
      <xdr:row>82</xdr:row>
      <xdr:rowOff>95250</xdr:rowOff>
    </xdr:from>
    <xdr:ext cx="1647825" cy="161925"/>
    <xdr:sp>
      <xdr:nvSpPr>
        <xdr:cNvPr id="11" name="Text Box 73"/>
        <xdr:cNvSpPr txBox="1">
          <a:spLocks noChangeArrowheads="1"/>
        </xdr:cNvSpPr>
      </xdr:nvSpPr>
      <xdr:spPr>
        <a:xfrm>
          <a:off x="133350" y="137636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86</xdr:row>
      <xdr:rowOff>0</xdr:rowOff>
    </xdr:from>
    <xdr:ext cx="85725" cy="190500"/>
    <xdr:sp fLocksText="0">
      <xdr:nvSpPr>
        <xdr:cNvPr id="12" name="Text Box 79"/>
        <xdr:cNvSpPr txBox="1">
          <a:spLocks noChangeArrowheads="1"/>
        </xdr:cNvSpPr>
      </xdr:nvSpPr>
      <xdr:spPr>
        <a:xfrm>
          <a:off x="4152900" y="1427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85725" cy="190500"/>
    <xdr:sp fLocksText="0">
      <xdr:nvSpPr>
        <xdr:cNvPr id="13" name="Text Box 80"/>
        <xdr:cNvSpPr txBox="1">
          <a:spLocks noChangeArrowheads="1"/>
        </xdr:cNvSpPr>
      </xdr:nvSpPr>
      <xdr:spPr>
        <a:xfrm>
          <a:off x="790575" y="16954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85725" cy="190500"/>
    <xdr:sp fLocksText="0">
      <xdr:nvSpPr>
        <xdr:cNvPr id="14" name="Text Box 81"/>
        <xdr:cNvSpPr txBox="1">
          <a:spLocks noChangeArrowheads="1"/>
        </xdr:cNvSpPr>
      </xdr:nvSpPr>
      <xdr:spPr>
        <a:xfrm>
          <a:off x="790575" y="16954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85725" cy="190500"/>
    <xdr:sp fLocksText="0">
      <xdr:nvSpPr>
        <xdr:cNvPr id="15" name="Text Box 82"/>
        <xdr:cNvSpPr txBox="1">
          <a:spLocks noChangeArrowheads="1"/>
        </xdr:cNvSpPr>
      </xdr:nvSpPr>
      <xdr:spPr>
        <a:xfrm>
          <a:off x="790575" y="16954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85725" cy="190500"/>
    <xdr:sp fLocksText="0">
      <xdr:nvSpPr>
        <xdr:cNvPr id="16" name="Text Box 83"/>
        <xdr:cNvSpPr txBox="1">
          <a:spLocks noChangeArrowheads="1"/>
        </xdr:cNvSpPr>
      </xdr:nvSpPr>
      <xdr:spPr>
        <a:xfrm>
          <a:off x="790575" y="16954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85725" cy="190500"/>
    <xdr:sp fLocksText="0">
      <xdr:nvSpPr>
        <xdr:cNvPr id="17" name="Text Box 84"/>
        <xdr:cNvSpPr txBox="1">
          <a:spLocks noChangeArrowheads="1"/>
        </xdr:cNvSpPr>
      </xdr:nvSpPr>
      <xdr:spPr>
        <a:xfrm>
          <a:off x="790575" y="16954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100</xdr:row>
      <xdr:rowOff>0</xdr:rowOff>
    </xdr:from>
    <xdr:ext cx="85725" cy="190500"/>
    <xdr:sp fLocksText="0">
      <xdr:nvSpPr>
        <xdr:cNvPr id="18" name="Text Box 85"/>
        <xdr:cNvSpPr txBox="1">
          <a:spLocks noChangeArrowheads="1"/>
        </xdr:cNvSpPr>
      </xdr:nvSpPr>
      <xdr:spPr>
        <a:xfrm>
          <a:off x="4152900" y="16954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100</xdr:row>
      <xdr:rowOff>0</xdr:rowOff>
    </xdr:from>
    <xdr:ext cx="85725" cy="190500"/>
    <xdr:sp fLocksText="0">
      <xdr:nvSpPr>
        <xdr:cNvPr id="19" name="Text Box 86"/>
        <xdr:cNvSpPr txBox="1">
          <a:spLocks noChangeArrowheads="1"/>
        </xdr:cNvSpPr>
      </xdr:nvSpPr>
      <xdr:spPr>
        <a:xfrm>
          <a:off x="4152900" y="16954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85725" cy="190500"/>
    <xdr:sp fLocksText="0">
      <xdr:nvSpPr>
        <xdr:cNvPr id="20" name="Text Box 87"/>
        <xdr:cNvSpPr txBox="1">
          <a:spLocks noChangeArrowheads="1"/>
        </xdr:cNvSpPr>
      </xdr:nvSpPr>
      <xdr:spPr>
        <a:xfrm>
          <a:off x="790575" y="16954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85725" cy="190500"/>
    <xdr:sp fLocksText="0">
      <xdr:nvSpPr>
        <xdr:cNvPr id="21" name="Text Box 88"/>
        <xdr:cNvSpPr txBox="1">
          <a:spLocks noChangeArrowheads="1"/>
        </xdr:cNvSpPr>
      </xdr:nvSpPr>
      <xdr:spPr>
        <a:xfrm>
          <a:off x="790575" y="16954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85725" cy="190500"/>
    <xdr:sp fLocksText="0">
      <xdr:nvSpPr>
        <xdr:cNvPr id="22" name="Text Box 89"/>
        <xdr:cNvSpPr txBox="1">
          <a:spLocks noChangeArrowheads="1"/>
        </xdr:cNvSpPr>
      </xdr:nvSpPr>
      <xdr:spPr>
        <a:xfrm>
          <a:off x="790575" y="16954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85725" cy="190500"/>
    <xdr:sp fLocksText="0">
      <xdr:nvSpPr>
        <xdr:cNvPr id="23" name="Text Box 90"/>
        <xdr:cNvSpPr txBox="1">
          <a:spLocks noChangeArrowheads="1"/>
        </xdr:cNvSpPr>
      </xdr:nvSpPr>
      <xdr:spPr>
        <a:xfrm>
          <a:off x="790575" y="16954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85725" cy="190500"/>
    <xdr:sp fLocksText="0">
      <xdr:nvSpPr>
        <xdr:cNvPr id="24" name="Text Box 91"/>
        <xdr:cNvSpPr txBox="1">
          <a:spLocks noChangeArrowheads="1"/>
        </xdr:cNvSpPr>
      </xdr:nvSpPr>
      <xdr:spPr>
        <a:xfrm>
          <a:off x="790575" y="16954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85725" cy="190500"/>
    <xdr:sp fLocksText="0">
      <xdr:nvSpPr>
        <xdr:cNvPr id="25" name="Text Box 92"/>
        <xdr:cNvSpPr txBox="1">
          <a:spLocks noChangeArrowheads="1"/>
        </xdr:cNvSpPr>
      </xdr:nvSpPr>
      <xdr:spPr>
        <a:xfrm>
          <a:off x="790575" y="16954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85725" cy="190500"/>
    <xdr:sp fLocksText="0">
      <xdr:nvSpPr>
        <xdr:cNvPr id="26" name="Text Box 93"/>
        <xdr:cNvSpPr txBox="1">
          <a:spLocks noChangeArrowheads="1"/>
        </xdr:cNvSpPr>
      </xdr:nvSpPr>
      <xdr:spPr>
        <a:xfrm>
          <a:off x="790575" y="16954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85725" cy="190500"/>
    <xdr:sp fLocksText="0">
      <xdr:nvSpPr>
        <xdr:cNvPr id="27" name="Text Box 94"/>
        <xdr:cNvSpPr txBox="1">
          <a:spLocks noChangeArrowheads="1"/>
        </xdr:cNvSpPr>
      </xdr:nvSpPr>
      <xdr:spPr>
        <a:xfrm>
          <a:off x="790575" y="16954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85725" cy="190500"/>
    <xdr:sp fLocksText="0">
      <xdr:nvSpPr>
        <xdr:cNvPr id="28" name="Text Box 95"/>
        <xdr:cNvSpPr txBox="1">
          <a:spLocks noChangeArrowheads="1"/>
        </xdr:cNvSpPr>
      </xdr:nvSpPr>
      <xdr:spPr>
        <a:xfrm>
          <a:off x="790575" y="16954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85725" cy="190500"/>
    <xdr:sp fLocksText="0">
      <xdr:nvSpPr>
        <xdr:cNvPr id="29" name="Text Box 96"/>
        <xdr:cNvSpPr txBox="1">
          <a:spLocks noChangeArrowheads="1"/>
        </xdr:cNvSpPr>
      </xdr:nvSpPr>
      <xdr:spPr>
        <a:xfrm>
          <a:off x="790575" y="16954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100</xdr:row>
      <xdr:rowOff>0</xdr:rowOff>
    </xdr:from>
    <xdr:ext cx="85725" cy="190500"/>
    <xdr:sp fLocksText="0">
      <xdr:nvSpPr>
        <xdr:cNvPr id="30" name="Text Box 97"/>
        <xdr:cNvSpPr txBox="1">
          <a:spLocks noChangeArrowheads="1"/>
        </xdr:cNvSpPr>
      </xdr:nvSpPr>
      <xdr:spPr>
        <a:xfrm>
          <a:off x="4152900" y="16954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100</xdr:row>
      <xdr:rowOff>0</xdr:rowOff>
    </xdr:from>
    <xdr:ext cx="85725" cy="190500"/>
    <xdr:sp fLocksText="0">
      <xdr:nvSpPr>
        <xdr:cNvPr id="31" name="Text Box 98"/>
        <xdr:cNvSpPr txBox="1">
          <a:spLocks noChangeArrowheads="1"/>
        </xdr:cNvSpPr>
      </xdr:nvSpPr>
      <xdr:spPr>
        <a:xfrm>
          <a:off x="4152900" y="16954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B104"/>
  <sheetViews>
    <sheetView showGridLines="0" tabSelected="1" zoomScaleSheetLayoutView="100" zoomScalePageLayoutView="0" workbookViewId="0" topLeftCell="A1">
      <selection activeCell="J93" sqref="J93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9.625" style="3" customWidth="1"/>
    <col min="9" max="9" width="11.375" style="3" customWidth="1"/>
    <col min="10" max="11" width="11.375" style="4" customWidth="1"/>
    <col min="12" max="49" width="5.00390625" style="4" customWidth="1"/>
    <col min="50" max="51" width="11.375" style="4" customWidth="1"/>
    <col min="52" max="16384" width="11.375" style="3" customWidth="1"/>
  </cols>
  <sheetData>
    <row r="1" ht="15" customHeight="1"/>
    <row r="2" spans="1:10" ht="22.5">
      <c r="A2" s="85" t="s">
        <v>33</v>
      </c>
      <c r="B2" s="85"/>
      <c r="C2" s="85"/>
      <c r="D2" s="85"/>
      <c r="E2" s="85"/>
      <c r="F2" s="85"/>
      <c r="G2" s="85"/>
      <c r="H2" s="79"/>
      <c r="I2" s="79"/>
      <c r="J2" s="5"/>
    </row>
    <row r="3" spans="1:10" ht="15.75" customHeight="1">
      <c r="A3" s="86" t="s">
        <v>38</v>
      </c>
      <c r="B3" s="86"/>
      <c r="C3" s="86"/>
      <c r="D3" s="86"/>
      <c r="E3" s="86"/>
      <c r="F3" s="86"/>
      <c r="G3" s="86"/>
      <c r="H3" s="79"/>
      <c r="I3" s="79"/>
      <c r="J3" s="5"/>
    </row>
    <row r="4" ht="6.75" customHeight="1">
      <c r="F4" s="6"/>
    </row>
    <row r="5" ht="13.5" thickBot="1">
      <c r="F5" s="6"/>
    </row>
    <row r="6" spans="1:51" s="1" customFormat="1" ht="15.75" thickBot="1">
      <c r="A6" s="7" t="s">
        <v>4</v>
      </c>
      <c r="B6" s="8">
        <v>2010</v>
      </c>
      <c r="C6" s="8">
        <v>2011</v>
      </c>
      <c r="D6" s="8">
        <v>2012</v>
      </c>
      <c r="E6" s="8">
        <v>2013</v>
      </c>
      <c r="F6" s="8" t="s">
        <v>35</v>
      </c>
      <c r="G6" s="8">
        <v>2016</v>
      </c>
      <c r="H6" s="8">
        <v>2017</v>
      </c>
      <c r="I6" s="8">
        <v>2018</v>
      </c>
      <c r="J6" s="7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s="1" customFormat="1" ht="15">
      <c r="A7" s="9" t="s">
        <v>5</v>
      </c>
      <c r="B7" s="10">
        <v>1</v>
      </c>
      <c r="C7" s="10">
        <v>1</v>
      </c>
      <c r="D7" s="10">
        <v>1</v>
      </c>
      <c r="E7" s="10">
        <v>1</v>
      </c>
      <c r="F7" s="10">
        <v>0.81</v>
      </c>
      <c r="G7" s="10">
        <v>0.73</v>
      </c>
      <c r="H7" s="10">
        <v>0.724</v>
      </c>
      <c r="I7" s="10">
        <v>0.905</v>
      </c>
      <c r="J7" s="11">
        <v>0.7813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ht="15" customHeight="1">
      <c r="D8" s="12" t="s">
        <v>34</v>
      </c>
    </row>
    <row r="9" ht="15" customHeight="1"/>
    <row r="10" spans="1:9" ht="18.75">
      <c r="A10" s="87" t="s">
        <v>13</v>
      </c>
      <c r="B10" s="87"/>
      <c r="C10" s="87"/>
      <c r="D10" s="87"/>
      <c r="E10" s="87"/>
      <c r="F10" s="87"/>
      <c r="G10" s="87"/>
      <c r="H10" s="77"/>
      <c r="I10" s="77"/>
    </row>
    <row r="11" spans="1:10" ht="12" customHeight="1" thickBot="1">
      <c r="A11" s="88"/>
      <c r="B11" s="88"/>
      <c r="C11" s="88"/>
      <c r="D11" s="88"/>
      <c r="E11" s="88"/>
      <c r="F11" s="88"/>
      <c r="G11" s="88"/>
      <c r="H11" s="13"/>
      <c r="J11" s="3"/>
    </row>
    <row r="12" spans="2:50" s="1" customFormat="1" ht="15.75" thickBot="1">
      <c r="B12" s="80" t="s">
        <v>0</v>
      </c>
      <c r="C12" s="81"/>
      <c r="D12" s="82"/>
      <c r="E12" s="80" t="s">
        <v>3</v>
      </c>
      <c r="F12" s="83"/>
      <c r="G12" s="84"/>
      <c r="H12" s="14" t="s">
        <v>9</v>
      </c>
      <c r="I12" s="78" t="s">
        <v>11</v>
      </c>
      <c r="J12" s="7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5.75" thickBot="1">
      <c r="A13" s="15"/>
      <c r="B13" s="16" t="s">
        <v>1</v>
      </c>
      <c r="C13" s="17" t="s">
        <v>2</v>
      </c>
      <c r="D13" s="18" t="s">
        <v>8</v>
      </c>
      <c r="E13" s="19" t="s">
        <v>1</v>
      </c>
      <c r="F13" s="17" t="s">
        <v>2</v>
      </c>
      <c r="G13" s="18" t="s">
        <v>8</v>
      </c>
      <c r="H13" s="20" t="s">
        <v>10</v>
      </c>
      <c r="I13" s="1" t="s">
        <v>6</v>
      </c>
      <c r="J13" s="1" t="s">
        <v>7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1" customFormat="1" ht="15">
      <c r="A14" s="22">
        <v>2010</v>
      </c>
      <c r="B14" s="23">
        <v>0.6</v>
      </c>
      <c r="C14" s="24">
        <v>0.7569</v>
      </c>
      <c r="D14" s="25">
        <v>0.185</v>
      </c>
      <c r="E14" s="23">
        <v>0.6</v>
      </c>
      <c r="F14" s="24">
        <v>0.6796</v>
      </c>
      <c r="G14" s="25">
        <v>0.275</v>
      </c>
      <c r="H14" s="26" t="s">
        <v>12</v>
      </c>
      <c r="I14" s="63">
        <v>0.67</v>
      </c>
      <c r="J14" s="63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1" customFormat="1" ht="15">
      <c r="A15" s="22">
        <v>2011</v>
      </c>
      <c r="B15" s="23">
        <v>0.6</v>
      </c>
      <c r="C15" s="24">
        <v>0.7525</v>
      </c>
      <c r="D15" s="25">
        <f aca="true" t="shared" si="0" ref="D15:D22">(C15-C14)/C14</f>
        <v>-0.00581318536134241</v>
      </c>
      <c r="E15" s="23">
        <v>0.6</v>
      </c>
      <c r="F15" s="24">
        <v>0.7162</v>
      </c>
      <c r="G15" s="25">
        <f aca="true" t="shared" si="1" ref="G15:G22">(F15-F14)/F14</f>
        <v>0.05385520894643903</v>
      </c>
      <c r="H15" s="26" t="s">
        <v>12</v>
      </c>
      <c r="I15" s="63">
        <v>0.695</v>
      </c>
      <c r="J15" s="63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1" customFormat="1" ht="15">
      <c r="A16" s="22" t="s">
        <v>36</v>
      </c>
      <c r="B16" s="23">
        <v>0.6</v>
      </c>
      <c r="C16" s="24">
        <v>0.7061</v>
      </c>
      <c r="D16" s="25">
        <f t="shared" si="0"/>
        <v>-0.061661129568106314</v>
      </c>
      <c r="E16" s="23">
        <v>0.6</v>
      </c>
      <c r="F16" s="24">
        <v>0.6488</v>
      </c>
      <c r="G16" s="25">
        <f t="shared" si="1"/>
        <v>-0.0941077911197988</v>
      </c>
      <c r="H16" s="26" t="s">
        <v>12</v>
      </c>
      <c r="I16" s="63">
        <v>0.6939</v>
      </c>
      <c r="J16" s="63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s="1" customFormat="1" ht="15">
      <c r="A17" s="22">
        <v>2013</v>
      </c>
      <c r="B17" s="23">
        <v>0.6</v>
      </c>
      <c r="C17" s="24">
        <v>0.6709</v>
      </c>
      <c r="D17" s="25">
        <f t="shared" si="0"/>
        <v>-0.049851295850445974</v>
      </c>
      <c r="E17" s="23">
        <v>0.6</v>
      </c>
      <c r="F17" s="24">
        <v>0.6218</v>
      </c>
      <c r="G17" s="25">
        <f t="shared" si="1"/>
        <v>-0.04161528976572137</v>
      </c>
      <c r="H17" s="26" t="s">
        <v>12</v>
      </c>
      <c r="I17" s="63">
        <v>0.7081</v>
      </c>
      <c r="J17" s="63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s="1" customFormat="1" ht="15">
      <c r="A18" s="22">
        <v>2015</v>
      </c>
      <c r="B18" s="23">
        <v>0.6</v>
      </c>
      <c r="C18" s="24">
        <v>0.7464</v>
      </c>
      <c r="D18" s="25">
        <f t="shared" si="0"/>
        <v>0.11253540020867475</v>
      </c>
      <c r="E18" s="23">
        <v>0.6</v>
      </c>
      <c r="F18" s="24">
        <v>0.7176</v>
      </c>
      <c r="G18" s="25">
        <f t="shared" si="1"/>
        <v>0.15406883242200065</v>
      </c>
      <c r="H18" s="26" t="s">
        <v>12</v>
      </c>
      <c r="I18" s="63">
        <v>0.7083</v>
      </c>
      <c r="J18" s="63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31" customFormat="1" ht="15">
      <c r="A19" s="22">
        <v>2015</v>
      </c>
      <c r="B19" s="23">
        <v>0.6</v>
      </c>
      <c r="C19" s="24">
        <v>0.7362</v>
      </c>
      <c r="D19" s="25">
        <f t="shared" si="0"/>
        <v>-0.01366559485530545</v>
      </c>
      <c r="E19" s="23">
        <v>0.6</v>
      </c>
      <c r="F19" s="24">
        <v>0.6706</v>
      </c>
      <c r="G19" s="25">
        <f t="shared" si="1"/>
        <v>-0.06549609810479382</v>
      </c>
      <c r="H19" s="26" t="s">
        <v>12</v>
      </c>
      <c r="I19" s="63">
        <v>0.7158</v>
      </c>
      <c r="J19" s="63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</row>
    <row r="20" spans="1:25" ht="15">
      <c r="A20" s="22">
        <v>2017</v>
      </c>
      <c r="B20" s="23">
        <v>0.6</v>
      </c>
      <c r="C20" s="24">
        <v>0.772</v>
      </c>
      <c r="D20" s="25">
        <f t="shared" si="0"/>
        <v>0.048628090192882445</v>
      </c>
      <c r="E20" s="23">
        <v>0.6</v>
      </c>
      <c r="F20" s="24">
        <v>0.666</v>
      </c>
      <c r="G20" s="25">
        <f t="shared" si="1"/>
        <v>-0.006859528780196746</v>
      </c>
      <c r="H20" s="26" t="s">
        <v>12</v>
      </c>
      <c r="I20" s="63">
        <v>0.7517</v>
      </c>
      <c r="J20" s="63">
        <v>0.7189</v>
      </c>
      <c r="T20" s="32"/>
      <c r="U20" s="33"/>
      <c r="X20" s="32"/>
      <c r="Y20" s="33"/>
    </row>
    <row r="21" spans="1:25" ht="15.75" thickBot="1">
      <c r="A21" s="22">
        <v>2018</v>
      </c>
      <c r="B21" s="66">
        <v>0.6</v>
      </c>
      <c r="C21" s="67">
        <v>0.7757</v>
      </c>
      <c r="D21" s="68">
        <f t="shared" si="0"/>
        <v>0.0047927461139895405</v>
      </c>
      <c r="E21" s="66">
        <v>0.6</v>
      </c>
      <c r="F21" s="67">
        <v>0.7209</v>
      </c>
      <c r="G21" s="68">
        <f t="shared" si="1"/>
        <v>0.08243243243243235</v>
      </c>
      <c r="H21" s="26" t="s">
        <v>12</v>
      </c>
      <c r="I21" s="63">
        <v>0.7593</v>
      </c>
      <c r="J21" s="63">
        <v>0.7154</v>
      </c>
      <c r="T21" s="32"/>
      <c r="U21" s="33"/>
      <c r="X21" s="32"/>
      <c r="Y21" s="33"/>
    </row>
    <row r="22" spans="1:51" s="65" customFormat="1" ht="15" thickBot="1">
      <c r="A22" s="28">
        <v>2019</v>
      </c>
      <c r="B22" s="69">
        <v>0.6</v>
      </c>
      <c r="C22" s="70">
        <v>0.706</v>
      </c>
      <c r="D22" s="71">
        <f t="shared" si="0"/>
        <v>-0.08985432512569291</v>
      </c>
      <c r="E22" s="72">
        <v>0.6</v>
      </c>
      <c r="F22" s="70">
        <v>0.6478</v>
      </c>
      <c r="G22" s="71">
        <f t="shared" si="1"/>
        <v>-0.10140102649465937</v>
      </c>
      <c r="H22" s="29" t="s">
        <v>12</v>
      </c>
      <c r="I22" s="64">
        <v>0.7365</v>
      </c>
      <c r="J22" s="64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12:13" ht="12">
      <c r="L29" s="33"/>
      <c r="M29" s="33"/>
    </row>
    <row r="31" ht="12">
      <c r="W31" s="34"/>
    </row>
    <row r="32" ht="12">
      <c r="W32" s="34"/>
    </row>
    <row r="33" ht="12">
      <c r="W33" s="34"/>
    </row>
    <row r="34" ht="12">
      <c r="W34" s="34"/>
    </row>
    <row r="35" ht="12">
      <c r="W35" s="34"/>
    </row>
    <row r="36" ht="12">
      <c r="W36" s="34"/>
    </row>
    <row r="52" ht="12" customHeight="1">
      <c r="A52" s="3" t="s">
        <v>37</v>
      </c>
    </row>
    <row r="53" spans="1:9" ht="18.75" customHeight="1">
      <c r="A53" s="76" t="s">
        <v>14</v>
      </c>
      <c r="B53" s="76"/>
      <c r="C53" s="76"/>
      <c r="D53" s="76"/>
      <c r="E53" s="76"/>
      <c r="F53" s="76"/>
      <c r="G53" s="76"/>
      <c r="H53" s="77"/>
      <c r="I53" s="77"/>
    </row>
    <row r="54" ht="12.75" thickBot="1"/>
    <row r="55" spans="2:49" s="6" customFormat="1" ht="13.5" customHeight="1" thickBot="1">
      <c r="B55" s="73">
        <v>2015</v>
      </c>
      <c r="C55" s="74"/>
      <c r="D55" s="73">
        <v>2016</v>
      </c>
      <c r="E55" s="74"/>
      <c r="F55" s="73">
        <v>2017</v>
      </c>
      <c r="G55" s="74"/>
      <c r="H55" s="73">
        <v>2018</v>
      </c>
      <c r="I55" s="74"/>
      <c r="J55" s="73">
        <v>2019</v>
      </c>
      <c r="K55" s="74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1:49" s="6" customFormat="1" ht="13.5" thickBot="1">
      <c r="A56" s="59" t="s">
        <v>15</v>
      </c>
      <c r="B56" s="36" t="s">
        <v>16</v>
      </c>
      <c r="C56" s="18" t="s">
        <v>17</v>
      </c>
      <c r="D56" s="36" t="s">
        <v>16</v>
      </c>
      <c r="E56" s="18" t="s">
        <v>17</v>
      </c>
      <c r="F56" s="36" t="s">
        <v>16</v>
      </c>
      <c r="G56" s="18" t="s">
        <v>17</v>
      </c>
      <c r="H56" s="36" t="s">
        <v>16</v>
      </c>
      <c r="I56" s="18" t="s">
        <v>17</v>
      </c>
      <c r="J56" s="36" t="s">
        <v>16</v>
      </c>
      <c r="K56" s="18" t="s">
        <v>17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</row>
    <row r="57" spans="1:49" s="6" customFormat="1" ht="12.75">
      <c r="A57" s="40" t="s">
        <v>18</v>
      </c>
      <c r="B57" s="37">
        <v>284</v>
      </c>
      <c r="C57" s="38">
        <f>B57/B67</f>
        <v>0.7463863337713534</v>
      </c>
      <c r="D57" s="37">
        <v>254</v>
      </c>
      <c r="E57" s="38">
        <f>D57/D67</f>
        <v>0.736231884057971</v>
      </c>
      <c r="F57" s="37">
        <v>244</v>
      </c>
      <c r="G57" s="38">
        <f>F57/F67</f>
        <v>0.7721518987341772</v>
      </c>
      <c r="H57" s="37">
        <v>338.2</v>
      </c>
      <c r="I57" s="38">
        <f>H57/H67</f>
        <v>0.7756880733944954</v>
      </c>
      <c r="J57" s="37">
        <v>268.98</v>
      </c>
      <c r="K57" s="38">
        <f>J57/J67</f>
        <v>0.705984251968504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1:49" s="6" customFormat="1" ht="12.75">
      <c r="A58" s="40" t="s">
        <v>24</v>
      </c>
      <c r="B58" s="41">
        <v>4.5</v>
      </c>
      <c r="C58" s="42">
        <f>B58/B67</f>
        <v>0.011826544021024968</v>
      </c>
      <c r="D58" s="41">
        <v>7</v>
      </c>
      <c r="E58" s="42">
        <f>D58/D67</f>
        <v>0.020289855072463767</v>
      </c>
      <c r="F58" s="41">
        <v>0</v>
      </c>
      <c r="G58" s="42">
        <f>F58/F67</f>
        <v>0</v>
      </c>
      <c r="H58" s="41">
        <v>10.8</v>
      </c>
      <c r="I58" s="42">
        <f>H58/H67</f>
        <v>0.024770642201834864</v>
      </c>
      <c r="J58" s="41">
        <v>11.02</v>
      </c>
      <c r="K58" s="42">
        <f>J58/J67</f>
        <v>0.028923884514435696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1:49" s="6" customFormat="1" ht="12.75">
      <c r="A59" s="40" t="s">
        <v>21</v>
      </c>
      <c r="B59" s="41">
        <v>0</v>
      </c>
      <c r="C59" s="42">
        <f>B59/B67</f>
        <v>0</v>
      </c>
      <c r="D59" s="41">
        <v>0</v>
      </c>
      <c r="E59" s="42">
        <f>D59/D67</f>
        <v>0</v>
      </c>
      <c r="F59" s="41">
        <v>0</v>
      </c>
      <c r="G59" s="42">
        <f>F59/F67</f>
        <v>0</v>
      </c>
      <c r="H59" s="41">
        <v>0</v>
      </c>
      <c r="I59" s="42">
        <f>H59/H67</f>
        <v>0</v>
      </c>
      <c r="J59" s="41">
        <v>0</v>
      </c>
      <c r="K59" s="42">
        <f>J59/J67</f>
        <v>0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1:49" s="6" customFormat="1" ht="12.75">
      <c r="A60" s="40" t="s">
        <v>19</v>
      </c>
      <c r="B60" s="41">
        <v>4</v>
      </c>
      <c r="C60" s="42">
        <f>B60/B67</f>
        <v>0.010512483574244415</v>
      </c>
      <c r="D60" s="41">
        <v>2</v>
      </c>
      <c r="E60" s="42">
        <f>D60/D67</f>
        <v>0.005797101449275362</v>
      </c>
      <c r="F60" s="41">
        <v>9</v>
      </c>
      <c r="G60" s="42">
        <f>F60/F67</f>
        <v>0.028481012658227847</v>
      </c>
      <c r="H60" s="41">
        <v>18</v>
      </c>
      <c r="I60" s="42">
        <f>H60/H67</f>
        <v>0.04128440366972477</v>
      </c>
      <c r="J60" s="41">
        <v>18</v>
      </c>
      <c r="K60" s="42">
        <f>J60/J67</f>
        <v>0.047244094488188976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  <row r="61" spans="1:49" s="6" customFormat="1" ht="12.75">
      <c r="A61" s="40" t="s">
        <v>20</v>
      </c>
      <c r="B61" s="41">
        <v>67</v>
      </c>
      <c r="C61" s="42">
        <f>B61/B67</f>
        <v>0.17608409986859397</v>
      </c>
      <c r="D61" s="41">
        <v>65</v>
      </c>
      <c r="E61" s="42">
        <f>D61/D67</f>
        <v>0.18840579710144928</v>
      </c>
      <c r="F61" s="41">
        <v>63</v>
      </c>
      <c r="G61" s="42">
        <f>F61/F67</f>
        <v>0.19936708860759494</v>
      </c>
      <c r="H61" s="41">
        <v>68</v>
      </c>
      <c r="I61" s="42">
        <f>H61/H67</f>
        <v>0.1559633027522936</v>
      </c>
      <c r="J61" s="41">
        <v>75</v>
      </c>
      <c r="K61" s="42">
        <f>J61/J67</f>
        <v>0.1968503937007874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  <row r="62" spans="1:49" s="6" customFormat="1" ht="12.75" customHeight="1">
      <c r="A62" s="43" t="s">
        <v>25</v>
      </c>
      <c r="B62" s="41">
        <v>16</v>
      </c>
      <c r="C62" s="42">
        <f>B62/B67</f>
        <v>0.04204993429697766</v>
      </c>
      <c r="D62" s="41">
        <v>15</v>
      </c>
      <c r="E62" s="42">
        <f>D62/D67</f>
        <v>0.043478260869565216</v>
      </c>
      <c r="F62" s="41">
        <v>0</v>
      </c>
      <c r="G62" s="42">
        <f>F62/F67</f>
        <v>0</v>
      </c>
      <c r="H62" s="41"/>
      <c r="I62" s="42">
        <f>H62/H67</f>
        <v>0</v>
      </c>
      <c r="J62" s="41">
        <v>4</v>
      </c>
      <c r="K62" s="42">
        <f>J62/J67</f>
        <v>0.010498687664041995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</row>
    <row r="63" spans="1:54" s="6" customFormat="1" ht="12.75">
      <c r="A63" s="40" t="s">
        <v>28</v>
      </c>
      <c r="B63" s="41">
        <v>0</v>
      </c>
      <c r="C63" s="42">
        <f>B63/B67</f>
        <v>0</v>
      </c>
      <c r="D63" s="41">
        <v>0</v>
      </c>
      <c r="E63" s="42">
        <f>D63/D67</f>
        <v>0</v>
      </c>
      <c r="F63" s="41">
        <v>0</v>
      </c>
      <c r="G63" s="42">
        <f>F63/F67</f>
        <v>0</v>
      </c>
      <c r="H63" s="41">
        <v>0</v>
      </c>
      <c r="I63" s="42">
        <f>H63/H67</f>
        <v>0</v>
      </c>
      <c r="J63" s="41">
        <v>0</v>
      </c>
      <c r="K63" s="42">
        <f>J63/J67</f>
        <v>0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</row>
    <row r="64" spans="1:49" s="6" customFormat="1" ht="12.75">
      <c r="A64" s="40" t="s">
        <v>27</v>
      </c>
      <c r="B64" s="41">
        <v>0</v>
      </c>
      <c r="C64" s="42">
        <f>B64/B67</f>
        <v>0</v>
      </c>
      <c r="D64" s="41">
        <v>2</v>
      </c>
      <c r="E64" s="42">
        <f>D64/D67</f>
        <v>0.005797101449275362</v>
      </c>
      <c r="F64" s="41">
        <v>0</v>
      </c>
      <c r="G64" s="42">
        <f>F64/F67</f>
        <v>0</v>
      </c>
      <c r="H64" s="41">
        <v>1</v>
      </c>
      <c r="I64" s="42">
        <f>H64/H67</f>
        <v>0.0022935779816513763</v>
      </c>
      <c r="J64" s="41">
        <v>4</v>
      </c>
      <c r="K64" s="42">
        <f>J64/J67</f>
        <v>0.010498687664041995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</row>
    <row r="65" spans="1:49" s="6" customFormat="1" ht="12.75">
      <c r="A65" s="40" t="s">
        <v>23</v>
      </c>
      <c r="B65" s="41">
        <v>0</v>
      </c>
      <c r="C65" s="42">
        <f>B65/B67</f>
        <v>0</v>
      </c>
      <c r="D65" s="41">
        <v>0</v>
      </c>
      <c r="E65" s="42">
        <f>D65/D67</f>
        <v>0</v>
      </c>
      <c r="F65" s="41">
        <v>0</v>
      </c>
      <c r="G65" s="42">
        <f>F65/F67</f>
        <v>0</v>
      </c>
      <c r="H65" s="41">
        <v>0</v>
      </c>
      <c r="I65" s="42">
        <f>H65/H67</f>
        <v>0</v>
      </c>
      <c r="J65" s="41">
        <v>0</v>
      </c>
      <c r="K65" s="42">
        <f>J65/J67</f>
        <v>0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</row>
    <row r="66" spans="1:49" s="6" customFormat="1" ht="12.75">
      <c r="A66" s="40" t="s">
        <v>22</v>
      </c>
      <c r="B66" s="41">
        <v>5</v>
      </c>
      <c r="C66" s="42">
        <f>B66/B67</f>
        <v>0.013140604467805518</v>
      </c>
      <c r="D66" s="41">
        <v>0</v>
      </c>
      <c r="E66" s="42">
        <f>D66/D67</f>
        <v>0</v>
      </c>
      <c r="F66" s="41">
        <v>0</v>
      </c>
      <c r="G66" s="42">
        <f>F66/F67</f>
        <v>0</v>
      </c>
      <c r="H66" s="41">
        <v>0</v>
      </c>
      <c r="I66" s="42">
        <f>H66/H67</f>
        <v>0</v>
      </c>
      <c r="J66" s="41">
        <v>0</v>
      </c>
      <c r="K66" s="42">
        <f>J66/J67</f>
        <v>0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</row>
    <row r="67" spans="1:49" s="6" customFormat="1" ht="13.5" thickBot="1">
      <c r="A67" s="40" t="s">
        <v>26</v>
      </c>
      <c r="B67" s="60">
        <f aca="true" t="shared" si="2" ref="B67:K67">SUM(B57:B66)</f>
        <v>380.5</v>
      </c>
      <c r="C67" s="61">
        <f t="shared" si="2"/>
        <v>1</v>
      </c>
      <c r="D67" s="60">
        <f t="shared" si="2"/>
        <v>345</v>
      </c>
      <c r="E67" s="61">
        <f t="shared" si="2"/>
        <v>0.9999999999999999</v>
      </c>
      <c r="F67" s="60">
        <f t="shared" si="2"/>
        <v>316</v>
      </c>
      <c r="G67" s="61">
        <f t="shared" si="2"/>
        <v>1</v>
      </c>
      <c r="H67" s="60">
        <f t="shared" si="2"/>
        <v>436</v>
      </c>
      <c r="I67" s="61">
        <f t="shared" si="2"/>
        <v>1</v>
      </c>
      <c r="J67" s="60">
        <f t="shared" si="2"/>
        <v>381</v>
      </c>
      <c r="K67" s="61">
        <f t="shared" si="2"/>
        <v>1.0000000000000002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</row>
    <row r="68" spans="1:51" s="6" customFormat="1" ht="12.75">
      <c r="A68" s="44"/>
      <c r="B68" s="45"/>
      <c r="C68" s="46"/>
      <c r="D68" s="47"/>
      <c r="E68" s="39"/>
      <c r="F68" s="47"/>
      <c r="G68" s="39"/>
      <c r="H68" s="39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</row>
    <row r="69" spans="1:51" s="6" customFormat="1" ht="12.75">
      <c r="A69" s="44"/>
      <c r="B69" s="45"/>
      <c r="C69" s="46"/>
      <c r="D69" s="47"/>
      <c r="E69" s="39"/>
      <c r="F69" s="47"/>
      <c r="G69" s="39"/>
      <c r="H69" s="39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</row>
    <row r="70" spans="1:51" s="6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</row>
    <row r="71" spans="1:51" s="6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</row>
    <row r="72" spans="1:51" s="6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</row>
    <row r="73" spans="1:51" s="6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</row>
    <row r="83" ht="12"/>
    <row r="84" ht="12"/>
    <row r="87" spans="1:9" ht="40.5" customHeight="1">
      <c r="A87" s="48"/>
      <c r="B87" s="75" t="s">
        <v>29</v>
      </c>
      <c r="C87" s="75"/>
      <c r="D87" s="75"/>
      <c r="E87" s="75"/>
      <c r="F87" s="75"/>
      <c r="G87" s="48"/>
      <c r="H87" s="49"/>
      <c r="I87" s="49"/>
    </row>
    <row r="88" ht="12.75" thickBot="1"/>
    <row r="89" spans="4:50" s="6" customFormat="1" ht="13.5" thickBot="1">
      <c r="D89" s="50">
        <v>2015</v>
      </c>
      <c r="E89" s="50">
        <v>2016</v>
      </c>
      <c r="F89" s="50">
        <v>2017</v>
      </c>
      <c r="G89" s="50">
        <v>2018</v>
      </c>
      <c r="H89" s="50">
        <v>2019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</row>
    <row r="90" spans="2:50" s="6" customFormat="1" ht="12.75">
      <c r="B90" s="40" t="s">
        <v>24</v>
      </c>
      <c r="C90" s="51"/>
      <c r="D90" s="52">
        <v>13</v>
      </c>
      <c r="E90" s="53">
        <v>10</v>
      </c>
      <c r="F90" s="53">
        <v>7</v>
      </c>
      <c r="G90" s="53">
        <v>7</v>
      </c>
      <c r="H90" s="53">
        <v>11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</row>
    <row r="91" spans="2:50" s="6" customFormat="1" ht="12.75">
      <c r="B91" s="40" t="s">
        <v>21</v>
      </c>
      <c r="C91" s="54"/>
      <c r="D91" s="52">
        <v>2</v>
      </c>
      <c r="E91" s="53">
        <v>3</v>
      </c>
      <c r="F91" s="53">
        <v>2</v>
      </c>
      <c r="G91" s="53">
        <v>4</v>
      </c>
      <c r="H91" s="53">
        <v>1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</row>
    <row r="92" spans="2:50" s="6" customFormat="1" ht="12.75">
      <c r="B92" s="40" t="s">
        <v>19</v>
      </c>
      <c r="C92" s="54"/>
      <c r="D92" s="52">
        <v>15</v>
      </c>
      <c r="E92" s="53">
        <v>14</v>
      </c>
      <c r="F92" s="53">
        <v>14</v>
      </c>
      <c r="G92" s="53">
        <v>17</v>
      </c>
      <c r="H92" s="53">
        <v>15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</row>
    <row r="93" spans="2:50" s="6" customFormat="1" ht="12.75">
      <c r="B93" s="40" t="s">
        <v>20</v>
      </c>
      <c r="C93" s="54"/>
      <c r="D93" s="52">
        <v>13</v>
      </c>
      <c r="E93" s="53">
        <v>11</v>
      </c>
      <c r="F93" s="53">
        <v>10</v>
      </c>
      <c r="G93" s="53">
        <v>13</v>
      </c>
      <c r="H93" s="53">
        <v>13</v>
      </c>
      <c r="I93" s="55"/>
      <c r="J93" s="55"/>
      <c r="K93" s="55"/>
      <c r="L93" s="55"/>
      <c r="M93" s="55"/>
      <c r="N93" s="55"/>
      <c r="O93" s="5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</row>
    <row r="94" spans="2:50" s="6" customFormat="1" ht="12.75" customHeight="1">
      <c r="B94" s="43" t="s">
        <v>25</v>
      </c>
      <c r="C94" s="54"/>
      <c r="D94" s="52">
        <v>22</v>
      </c>
      <c r="E94" s="53">
        <v>21</v>
      </c>
      <c r="F94" s="53">
        <v>24</v>
      </c>
      <c r="G94" s="53">
        <v>33</v>
      </c>
      <c r="H94" s="53">
        <v>25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</row>
    <row r="95" spans="2:50" s="6" customFormat="1" ht="12.75" customHeight="1">
      <c r="B95" s="43" t="s">
        <v>28</v>
      </c>
      <c r="C95" s="54"/>
      <c r="D95" s="52">
        <v>12</v>
      </c>
      <c r="E95" s="53">
        <v>12</v>
      </c>
      <c r="F95" s="53">
        <v>6</v>
      </c>
      <c r="G95" s="53"/>
      <c r="H95" s="53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</row>
    <row r="96" spans="2:50" s="6" customFormat="1" ht="15" customHeight="1">
      <c r="B96" s="40" t="s">
        <v>27</v>
      </c>
      <c r="C96" s="54"/>
      <c r="D96" s="52">
        <v>40</v>
      </c>
      <c r="E96" s="53">
        <v>35</v>
      </c>
      <c r="F96" s="53">
        <v>35</v>
      </c>
      <c r="G96" s="53">
        <v>46</v>
      </c>
      <c r="H96" s="53">
        <v>44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</row>
    <row r="97" spans="2:50" s="6" customFormat="1" ht="15" customHeight="1">
      <c r="B97" s="40" t="s">
        <v>23</v>
      </c>
      <c r="C97" s="54"/>
      <c r="D97" s="52">
        <v>6</v>
      </c>
      <c r="E97" s="53">
        <v>2</v>
      </c>
      <c r="F97" s="53">
        <v>5</v>
      </c>
      <c r="G97" s="53">
        <v>5</v>
      </c>
      <c r="H97" s="53">
        <v>5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</row>
    <row r="98" spans="2:50" s="6" customFormat="1" ht="13.5" thickBot="1">
      <c r="B98" s="40" t="s">
        <v>22</v>
      </c>
      <c r="C98" s="51"/>
      <c r="D98" s="56">
        <v>2</v>
      </c>
      <c r="E98" s="57">
        <v>1</v>
      </c>
      <c r="F98" s="57">
        <v>1</v>
      </c>
      <c r="G98" s="57">
        <v>1</v>
      </c>
      <c r="H98" s="57">
        <v>0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</row>
    <row r="101" spans="2:6" ht="18.75">
      <c r="B101" s="75" t="s">
        <v>30</v>
      </c>
      <c r="C101" s="75"/>
      <c r="D101" s="75"/>
      <c r="E101" s="75"/>
      <c r="F101" s="75"/>
    </row>
    <row r="102" ht="12"/>
    <row r="103" spans="3:4" ht="12.75">
      <c r="C103" s="58">
        <v>21.74</v>
      </c>
      <c r="D103" s="44" t="s">
        <v>31</v>
      </c>
    </row>
    <row r="104" spans="3:4" ht="12.75">
      <c r="C104" s="62">
        <v>40.03</v>
      </c>
      <c r="D104" s="44" t="s">
        <v>32</v>
      </c>
    </row>
  </sheetData>
  <sheetProtection/>
  <mergeCells count="15">
    <mergeCell ref="I12:J12"/>
    <mergeCell ref="B12:D12"/>
    <mergeCell ref="E12:G12"/>
    <mergeCell ref="A2:I2"/>
    <mergeCell ref="A3:I3"/>
    <mergeCell ref="A10:I10"/>
    <mergeCell ref="A11:G11"/>
    <mergeCell ref="J55:K55"/>
    <mergeCell ref="H55:I55"/>
    <mergeCell ref="B101:F101"/>
    <mergeCell ref="B87:F87"/>
    <mergeCell ref="A53:I53"/>
    <mergeCell ref="B55:C55"/>
    <mergeCell ref="D55:E55"/>
    <mergeCell ref="F55:G55"/>
  </mergeCells>
  <printOptions horizontalCentered="1"/>
  <pageMargins left="0.76" right="0.41" top="0.68" bottom="0.23" header="0.5" footer="0"/>
  <pageSetup orientation="portrait" r:id="rId2"/>
  <rowBreaks count="1" manualBreakCount="1">
    <brk id="52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2015-09-14T16:51:02Z</cp:lastPrinted>
  <dcterms:created xsi:type="dcterms:W3CDTF">1999-06-08T15:24:14Z</dcterms:created>
  <dcterms:modified xsi:type="dcterms:W3CDTF">2019-05-16T15:19:49Z</dcterms:modified>
  <cp:category/>
  <cp:version/>
  <cp:contentType/>
  <cp:contentStatus/>
</cp:coreProperties>
</file>