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Capitol Complex" sheetId="1" r:id="rId1"/>
  </sheets>
  <definedNames>
    <definedName name="_xlnm.Print_Area" localSheetId="0">'Capitol Complex'!$A$1:$I$108</definedName>
  </definedNames>
  <calcPr fullCalcOnLoad="1"/>
</workbook>
</file>

<file path=xl/sharedStrings.xml><?xml version="1.0" encoding="utf-8"?>
<sst xmlns="http://schemas.openxmlformats.org/spreadsheetml/2006/main" count="66" uniqueCount="38">
  <si>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</si>
  <si>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</si>
  <si>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</si>
  <si>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</si>
  <si>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</si>
  <si>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</si>
  <si>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</si>
  <si>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</si>
  <si>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</si>
  <si>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</si>
  <si>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</si>
  <si>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</si>
  <si>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</si>
  <si>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</si>
  <si>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</si>
  <si>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</si>
  <si>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</si>
  <si>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</si>
  <si>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</si>
  <si>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</si>
  <si>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</si>
  <si>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</si>
  <si>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</si>
  <si>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</si>
  <si>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</si>
  <si>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</si>
  <si>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YES</t>
  </si>
  <si>
    <t>Criminal Justice Commission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</si>
  <si>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</si>
  <si>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</si>
  <si>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</si>
  <si>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</si>
  <si>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</si>
  <si>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</si>
  <si>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</si>
  <si>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</si>
  <si>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NO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</si>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</sst>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9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20"/>
      <name val="Times New Roman"/>
      <family val="2"/>
    </font>
    <font>
      <sz val="12"/>
      <color indexed="20"/>
      <name val="Calibri"/>
      <family val="2"/>
    </font>
    <font>
      <b/>
      <sz val="11"/>
      <color indexed="52"/>
      <name val="Times New Roman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1"/>
      <color indexed="23"/>
      <name val="Times New Roman"/>
      <family val="2"/>
    </font>
    <font>
      <i/>
      <sz val="12"/>
      <color indexed="23"/>
      <name val="Calibri"/>
      <family val="2"/>
    </font>
    <font>
      <sz val="11"/>
      <color indexed="17"/>
      <name val="Times New Roman"/>
      <family val="2"/>
    </font>
    <font>
      <sz val="12"/>
      <color indexed="17"/>
      <name val="Calibri"/>
      <family val="2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sz val="11"/>
      <color indexed="62"/>
      <name val="Times New Roman"/>
      <family val="2"/>
    </font>
    <font>
      <sz val="12"/>
      <color indexed="62"/>
      <name val="Calibri"/>
      <family val="2"/>
    </font>
    <font>
      <sz val="11"/>
      <color indexed="52"/>
      <name val="Times New Roman"/>
      <family val="2"/>
    </font>
    <font>
      <sz val="12"/>
      <color indexed="52"/>
      <name val="Calibri"/>
      <family val="2"/>
    </font>
    <font>
      <sz val="11"/>
      <color indexed="60"/>
      <name val="Times New Roman"/>
      <family val="2"/>
    </font>
    <font>
      <sz val="12"/>
      <color indexed="60"/>
      <name val="Calibri"/>
      <family val="2"/>
    </font>
    <font>
      <b/>
      <sz val="11"/>
      <color indexed="63"/>
      <name val="Times New Roman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Times New Roman"/>
      <family val="2"/>
    </font>
    <font>
      <b/>
      <sz val="12"/>
      <color indexed="8"/>
      <name val="Calibri"/>
      <family val="2"/>
    </font>
    <font>
      <sz val="11"/>
      <color indexed="10"/>
      <name val="Times New Roman"/>
      <family val="2"/>
    </font>
    <font>
      <sz val="12"/>
      <color indexed="10"/>
      <name val="Calibri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2"/>
      <color theme="1"/>
      <name val="Calibri"/>
      <family val="2"/>
    </font>
    <font>
      <sz val="11"/>
      <color theme="0"/>
      <name val="Times New Roman"/>
      <family val="2"/>
    </font>
    <font>
      <sz val="12"/>
      <color theme="0"/>
      <name val="Calibri"/>
      <family val="2"/>
    </font>
    <font>
      <sz val="11"/>
      <color rgb="FF9C0006"/>
      <name val="Times New Roman"/>
      <family val="2"/>
    </font>
    <font>
      <sz val="12"/>
      <color rgb="FF9C0006"/>
      <name val="Calibri"/>
      <family val="2"/>
    </font>
    <font>
      <b/>
      <sz val="11"/>
      <color rgb="FFFA7D00"/>
      <name val="Times New Roman"/>
      <family val="2"/>
    </font>
    <font>
      <b/>
      <sz val="12"/>
      <color rgb="FFFA7D00"/>
      <name val="Calibri"/>
      <family val="2"/>
    </font>
    <font>
      <b/>
      <sz val="11"/>
      <color theme="0"/>
      <name val="Times New Roman"/>
      <family val="2"/>
    </font>
    <font>
      <b/>
      <sz val="12"/>
      <color theme="0"/>
      <name val="Calibri"/>
      <family val="2"/>
    </font>
    <font>
      <i/>
      <sz val="11"/>
      <color rgb="FF7F7F7F"/>
      <name val="Times New Roman"/>
      <family val="2"/>
    </font>
    <font>
      <i/>
      <sz val="12"/>
      <color rgb="FF7F7F7F"/>
      <name val="Calibri"/>
      <family val="2"/>
    </font>
    <font>
      <sz val="11"/>
      <color rgb="FF006100"/>
      <name val="Times New Roman"/>
      <family val="2"/>
    </font>
    <font>
      <sz val="12"/>
      <color rgb="FF006100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11"/>
      <color rgb="FF3F3F76"/>
      <name val="Times New Roman"/>
      <family val="2"/>
    </font>
    <font>
      <sz val="12"/>
      <color rgb="FF3F3F76"/>
      <name val="Calibri"/>
      <family val="2"/>
    </font>
    <font>
      <sz val="11"/>
      <color rgb="FFFA7D00"/>
      <name val="Times New Roman"/>
      <family val="2"/>
    </font>
    <font>
      <sz val="12"/>
      <color rgb="FFFA7D00"/>
      <name val="Calibri"/>
      <family val="2"/>
    </font>
    <font>
      <sz val="11"/>
      <color rgb="FF9C6500"/>
      <name val="Times New Roman"/>
      <family val="2"/>
    </font>
    <font>
      <sz val="12"/>
      <color rgb="FF9C5700"/>
      <name val="Calibri"/>
      <family val="2"/>
    </font>
    <font>
      <b/>
      <sz val="11"/>
      <color rgb="FF3F3F3F"/>
      <name val="Times New Roman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Times New Roman"/>
      <family val="2"/>
    </font>
    <font>
      <b/>
      <sz val="12"/>
      <color theme="1"/>
      <name val="Calibri"/>
      <family val="2"/>
    </font>
    <font>
      <sz val="11"/>
      <color rgb="FFFF0000"/>
      <name val="Times New Roman"/>
      <family val="2"/>
    </font>
    <font>
      <sz val="12"/>
      <color rgb="FFFF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3" fillId="2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4" borderId="0" applyNumberFormat="0" applyBorder="0" applyAlignment="0" applyProtection="0"/>
    <xf numFmtId="0" fontId="63" fillId="4" borderId="0" applyNumberFormat="0" applyBorder="0" applyAlignment="0" applyProtection="0"/>
    <xf numFmtId="0" fontId="62" fillId="5" borderId="0" applyNumberFormat="0" applyBorder="0" applyAlignment="0" applyProtection="0"/>
    <xf numFmtId="0" fontId="63" fillId="5" borderId="0" applyNumberFormat="0" applyBorder="0" applyAlignment="0" applyProtection="0"/>
    <xf numFmtId="0" fontId="62" fillId="6" borderId="0" applyNumberFormat="0" applyBorder="0" applyAlignment="0" applyProtection="0"/>
    <xf numFmtId="0" fontId="63" fillId="6" borderId="0" applyNumberFormat="0" applyBorder="0" applyAlignment="0" applyProtection="0"/>
    <xf numFmtId="0" fontId="62" fillId="7" borderId="0" applyNumberFormat="0" applyBorder="0" applyAlignment="0" applyProtection="0"/>
    <xf numFmtId="0" fontId="63" fillId="7" borderId="0" applyNumberFormat="0" applyBorder="0" applyAlignment="0" applyProtection="0"/>
    <xf numFmtId="0" fontId="62" fillId="8" borderId="0" applyNumberFormat="0" applyBorder="0" applyAlignment="0" applyProtection="0"/>
    <xf numFmtId="0" fontId="63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9" borderId="0" applyNumberFormat="0" applyBorder="0" applyAlignment="0" applyProtection="0"/>
    <xf numFmtId="0" fontId="62" fillId="10" borderId="0" applyNumberFormat="0" applyBorder="0" applyAlignment="0" applyProtection="0"/>
    <xf numFmtId="0" fontId="63" fillId="10" borderId="0" applyNumberFormat="0" applyBorder="0" applyAlignment="0" applyProtection="0"/>
    <xf numFmtId="0" fontId="62" fillId="11" borderId="0" applyNumberFormat="0" applyBorder="0" applyAlignment="0" applyProtection="0"/>
    <xf numFmtId="0" fontId="63" fillId="11" borderId="0" applyNumberFormat="0" applyBorder="0" applyAlignment="0" applyProtection="0"/>
    <xf numFmtId="0" fontId="62" fillId="12" borderId="0" applyNumberFormat="0" applyBorder="0" applyAlignment="0" applyProtection="0"/>
    <xf numFmtId="0" fontId="63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3" fillId="14" borderId="0" applyNumberFormat="0" applyBorder="0" applyAlignment="0" applyProtection="0"/>
    <xf numFmtId="0" fontId="64" fillId="15" borderId="0" applyNumberFormat="0" applyBorder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63" fillId="16" borderId="0" applyNumberFormat="0" applyBorder="0" applyAlignment="0" applyProtection="0"/>
    <xf numFmtId="0" fontId="64" fillId="17" borderId="0" applyNumberFormat="0" applyBorder="0" applyAlignment="0" applyProtection="0"/>
    <xf numFmtId="0" fontId="63" fillId="17" borderId="0" applyNumberFormat="0" applyBorder="0" applyAlignment="0" applyProtection="0"/>
    <xf numFmtId="0" fontId="64" fillId="18" borderId="0" applyNumberFormat="0" applyBorder="0" applyAlignment="0" applyProtection="0"/>
    <xf numFmtId="0" fontId="63" fillId="18" borderId="0" applyNumberFormat="0" applyBorder="0" applyAlignment="0" applyProtection="0"/>
    <xf numFmtId="0" fontId="64" fillId="19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0" borderId="0" applyNumberFormat="0" applyBorder="0" applyAlignment="0" applyProtection="0"/>
    <xf numFmtId="0" fontId="64" fillId="21" borderId="0" applyNumberFormat="0" applyBorder="0" applyAlignment="0" applyProtection="0"/>
    <xf numFmtId="0" fontId="65" fillId="21" borderId="0" applyNumberFormat="0" applyBorder="0" applyAlignment="0" applyProtection="0"/>
    <xf numFmtId="0" fontId="64" fillId="22" borderId="0" applyNumberFormat="0" applyBorder="0" applyAlignment="0" applyProtection="0"/>
    <xf numFmtId="0" fontId="65" fillId="22" borderId="0" applyNumberFormat="0" applyBorder="0" applyAlignment="0" applyProtection="0"/>
    <xf numFmtId="0" fontId="64" fillId="23" borderId="0" applyNumberFormat="0" applyBorder="0" applyAlignment="0" applyProtection="0"/>
    <xf numFmtId="0" fontId="65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1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87" fillId="31" borderId="0" applyNumberFormat="0" applyBorder="0" applyAlignment="0" applyProtection="0"/>
    <xf numFmtId="0" fontId="63" fillId="0" borderId="0">
      <alignment/>
      <protection/>
    </xf>
    <xf numFmtId="0" fontId="0" fillId="32" borderId="7" applyNumberFormat="0" applyFont="0" applyAlignment="0" applyProtection="0"/>
    <xf numFmtId="0" fontId="63" fillId="32" borderId="7" applyNumberFormat="0" applyFont="0" applyAlignment="0" applyProtection="0"/>
    <xf numFmtId="0" fontId="88" fillId="27" borderId="8" applyNumberForma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9" fontId="12" fillId="0" borderId="0" xfId="99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9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99" applyNumberFormat="1" applyFont="1" applyBorder="1" applyAlignment="1">
      <alignment horizontal="center"/>
    </xf>
    <xf numFmtId="167" fontId="4" fillId="0" borderId="21" xfId="99" applyNumberFormat="1" applyFont="1" applyBorder="1" applyAlignment="1">
      <alignment horizontal="center"/>
    </xf>
    <xf numFmtId="167" fontId="4" fillId="0" borderId="22" xfId="99" applyNumberFormat="1" applyFont="1" applyBorder="1" applyAlignment="1">
      <alignment horizontal="center"/>
    </xf>
    <xf numFmtId="167" fontId="4" fillId="0" borderId="23" xfId="9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8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26" xfId="0" applyFont="1" applyBorder="1" applyAlignment="1">
      <alignment horizontal="center"/>
    </xf>
    <xf numFmtId="3" fontId="18" fillId="0" borderId="27" xfId="69" applyNumberFormat="1" applyFont="1" applyBorder="1" applyAlignment="1">
      <alignment/>
    </xf>
    <xf numFmtId="167" fontId="18" fillId="0" borderId="28" xfId="99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18" fillId="0" borderId="29" xfId="69" applyNumberFormat="1" applyFont="1" applyBorder="1" applyAlignment="1">
      <alignment/>
    </xf>
    <xf numFmtId="167" fontId="18" fillId="0" borderId="22" xfId="9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9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67" fontId="1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2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30" xfId="99" applyNumberFormat="1" applyFont="1" applyBorder="1" applyAlignment="1">
      <alignment/>
    </xf>
    <xf numFmtId="1" fontId="18" fillId="0" borderId="31" xfId="99" applyNumberFormat="1" applyFont="1" applyBorder="1" applyAlignment="1">
      <alignment horizontal="center"/>
    </xf>
    <xf numFmtId="1" fontId="18" fillId="0" borderId="32" xfId="99" applyNumberFormat="1" applyFont="1" applyBorder="1" applyAlignment="1">
      <alignment/>
    </xf>
    <xf numFmtId="1" fontId="18" fillId="0" borderId="33" xfId="99" applyNumberFormat="1" applyFont="1" applyBorder="1" applyAlignment="1">
      <alignment horizontal="center"/>
    </xf>
    <xf numFmtId="1" fontId="18" fillId="0" borderId="18" xfId="99" applyNumberFormat="1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171" fontId="18" fillId="0" borderId="32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18" fillId="0" borderId="34" xfId="0" applyNumberFormat="1" applyFont="1" applyBorder="1" applyAlignment="1">
      <alignment/>
    </xf>
    <xf numFmtId="167" fontId="18" fillId="0" borderId="35" xfId="99" applyNumberFormat="1" applyFont="1" applyBorder="1" applyAlignment="1">
      <alignment/>
    </xf>
    <xf numFmtId="167" fontId="4" fillId="0" borderId="0" xfId="99" applyNumberFormat="1" applyFont="1" applyAlignment="1">
      <alignment horizontal="center"/>
    </xf>
    <xf numFmtId="0" fontId="4" fillId="0" borderId="0" xfId="0" applyFont="1" applyAlignment="1">
      <alignment horizontal="left"/>
    </xf>
    <xf numFmtId="167" fontId="4" fillId="0" borderId="36" xfId="99" applyNumberFormat="1" applyFont="1" applyBorder="1" applyAlignment="1">
      <alignment horizontal="center"/>
    </xf>
    <xf numFmtId="167" fontId="19" fillId="0" borderId="26" xfId="99" applyNumberFormat="1" applyFont="1" applyBorder="1" applyAlignment="1">
      <alignment horizontal="center"/>
    </xf>
    <xf numFmtId="167" fontId="19" fillId="0" borderId="15" xfId="99" applyNumberFormat="1" applyFont="1" applyBorder="1" applyAlignment="1">
      <alignment horizontal="center"/>
    </xf>
    <xf numFmtId="167" fontId="19" fillId="0" borderId="16" xfId="99" applyNumberFormat="1" applyFont="1" applyBorder="1" applyAlignment="1">
      <alignment horizontal="center"/>
    </xf>
    <xf numFmtId="167" fontId="19" fillId="0" borderId="37" xfId="99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9" fillId="0" borderId="31" xfId="0" applyFont="1" applyBorder="1" applyAlignment="1">
      <alignment/>
    </xf>
    <xf numFmtId="10" fontId="19" fillId="0" borderId="38" xfId="0" applyNumberFormat="1" applyFont="1" applyBorder="1" applyAlignment="1">
      <alignment/>
    </xf>
    <xf numFmtId="0" fontId="19" fillId="0" borderId="3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67" fontId="4" fillId="0" borderId="41" xfId="99" applyNumberFormat="1" applyFont="1" applyBorder="1" applyAlignment="1">
      <alignment horizontal="center"/>
    </xf>
    <xf numFmtId="167" fontId="4" fillId="0" borderId="42" xfId="99" applyNumberFormat="1" applyFont="1" applyBorder="1" applyAlignment="1">
      <alignment horizontal="center"/>
    </xf>
    <xf numFmtId="167" fontId="4" fillId="0" borderId="43" xfId="99" applyNumberFormat="1" applyFont="1" applyBorder="1" applyAlignment="1">
      <alignment horizontal="center"/>
    </xf>
    <xf numFmtId="167" fontId="4" fillId="0" borderId="44" xfId="9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9" fontId="4" fillId="0" borderId="46" xfId="99" applyFont="1" applyBorder="1" applyAlignment="1">
      <alignment/>
    </xf>
    <xf numFmtId="0" fontId="18" fillId="0" borderId="45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22" fillId="0" borderId="48" xfId="0" applyFont="1" applyBorder="1" applyAlignment="1">
      <alignment/>
    </xf>
    <xf numFmtId="0" fontId="22" fillId="0" borderId="47" xfId="0" applyFont="1" applyBorder="1" applyAlignment="1">
      <alignment/>
    </xf>
    <xf numFmtId="0" fontId="21" fillId="0" borderId="0" xfId="0" applyFont="1" applyBorder="1" applyAlignment="1">
      <alignment horizontal="center"/>
    </xf>
    <xf numFmtId="10" fontId="96" fillId="0" borderId="0" xfId="0" applyNumberFormat="1" applyFont="1" applyAlignment="1">
      <alignment horizontal="center" vertical="center" wrapText="1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75"/>
          <c:w val="0.9445"/>
          <c:h val="0.85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'Capitol Complex'!$B$58:$C$58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Complex'!$C$61:$C$69</c:f>
              <c:numCache/>
            </c:numRef>
          </c:val>
        </c:ser>
        <c:ser>
          <c:idx val="3"/>
          <c:order val="1"/>
          <c:tx>
            <c:strRef>
              <c:f>'Capitol Complex'!$D$58:$E$58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Complex'!$E$61:$E$69</c:f>
              <c:numCache/>
            </c:numRef>
          </c:val>
        </c:ser>
        <c:ser>
          <c:idx val="4"/>
          <c:order val="2"/>
          <c:tx>
            <c:strRef>
              <c:f>'Capitol Complex'!$F$58:$G$58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Complex'!$G$61:$G$69</c:f>
              <c:numCache/>
            </c:numRef>
          </c:val>
        </c:ser>
        <c:ser>
          <c:idx val="1"/>
          <c:order val="3"/>
          <c:tx>
            <c:strRef>
              <c:f>'Capitol Complex'!$H$58:$I$58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Complex'!$I$61:$I$69</c:f>
              <c:numCache/>
            </c:numRef>
          </c:val>
        </c:ser>
        <c:ser>
          <c:idx val="0"/>
          <c:order val="4"/>
          <c:tx>
            <c:strRef>
              <c:f>'Capitol Complex'!$J$58:$K$58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Complex'!$K$61:$K$69</c:f>
              <c:numCache/>
            </c:numRef>
          </c:val>
        </c:ser>
        <c:axId val="31867326"/>
        <c:axId val="18370479"/>
      </c:barChart>
      <c:catAx>
        <c:axId val="31867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70479"/>
        <c:crosses val="autoZero"/>
        <c:auto val="1"/>
        <c:lblOffset val="100"/>
        <c:tickLblSkip val="1"/>
        <c:noMultiLvlLbl val="0"/>
      </c:catAx>
      <c:valAx>
        <c:axId val="18370479"/>
        <c:scaling>
          <c:orientation val="minMax"/>
          <c:max val="0.35000000000000003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867326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9"/>
          <c:y val="0.94075"/>
          <c:w val="0.494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0875"/>
          <c:w val="0.96225"/>
          <c:h val="0.646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Complex'!$I$14:$I$23</c:f>
              <c:numCache/>
            </c:numRef>
          </c:val>
          <c:smooth val="0"/>
        </c:ser>
        <c:marker val="1"/>
        <c:axId val="31116584"/>
        <c:axId val="11613801"/>
      </c:lineChart>
      <c:catAx>
        <c:axId val="3111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13801"/>
        <c:crosses val="autoZero"/>
        <c:auto val="1"/>
        <c:lblOffset val="100"/>
        <c:tickLblSkip val="1"/>
        <c:noMultiLvlLbl val="0"/>
      </c:catAx>
      <c:valAx>
        <c:axId val="1161380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1658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96"/>
          <c:w val="0.676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95"/>
          <c:w val="0.95925"/>
          <c:h val="0.712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Complex'!$J$14:$J$23</c:f>
              <c:numCache/>
            </c:numRef>
          </c:val>
          <c:smooth val="0"/>
        </c:ser>
        <c:marker val="1"/>
        <c:axId val="37415346"/>
        <c:axId val="1193795"/>
      </c:lineChart>
      <c:catAx>
        <c:axId val="37415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3795"/>
        <c:crosses val="autoZero"/>
        <c:auto val="1"/>
        <c:lblOffset val="100"/>
        <c:tickLblSkip val="1"/>
        <c:noMultiLvlLbl val="0"/>
      </c:catAx>
      <c:valAx>
        <c:axId val="119379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1534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0.94375</cdr:x>
      <cdr:y>0.528</cdr:y>
    </cdr:from>
    <cdr:to>
      <cdr:x>0.99075</cdr:x>
      <cdr:y>0.74675</cdr:y>
    </cdr:to>
    <cdr:sp>
      <cdr:nvSpPr>
        <cdr:cNvPr id="1" name="AutoShape 1"/>
        <cdr:cNvSpPr>
          <a:spLocks/>
        </cdr:cNvSpPr>
      </cdr:nvSpPr>
      <cdr:spPr>
        <a:xfrm>
          <a:off x="6943725" y="1314450"/>
          <a:ext cx="342900" cy="5429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0.373</cdr:y>
    </cdr:from>
    <cdr:to>
      <cdr:x>1</cdr:x>
      <cdr:y>0.544</cdr:y>
    </cdr:to>
    <cdr:sp>
      <cdr:nvSpPr>
        <cdr:cNvPr id="1" name="AutoShape 2"/>
        <cdr:cNvSpPr>
          <a:spLocks/>
        </cdr:cNvSpPr>
      </cdr:nvSpPr>
      <cdr:spPr>
        <a:xfrm>
          <a:off x="5657850" y="742950"/>
          <a:ext cx="266700" cy="3429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0.29325</cdr:y>
    </cdr:from>
    <cdr:to>
      <cdr:x>1</cdr:x>
      <cdr:y>0.461</cdr:y>
    </cdr:to>
    <cdr:sp>
      <cdr:nvSpPr>
        <cdr:cNvPr id="1" name="AutoShape 2"/>
        <cdr:cNvSpPr>
          <a:spLocks/>
        </cdr:cNvSpPr>
      </cdr:nvSpPr>
      <cdr:spPr>
        <a:xfrm>
          <a:off x="5657850" y="66675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9525</xdr:rowOff>
    </xdr:from>
    <xdr:to>
      <xdr:col>8</xdr:col>
      <xdr:colOff>247650</xdr:colOff>
      <xdr:row>86</xdr:row>
      <xdr:rowOff>142875</xdr:rowOff>
    </xdr:to>
    <xdr:graphicFrame>
      <xdr:nvGraphicFramePr>
        <xdr:cNvPr id="1" name="Chart 1"/>
        <xdr:cNvGraphicFramePr/>
      </xdr:nvGraphicFramePr>
      <xdr:xfrm>
        <a:off x="0" y="12020550"/>
        <a:ext cx="73628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25</xdr:row>
      <xdr:rowOff>76200</xdr:rowOff>
    </xdr:from>
    <xdr:to>
      <xdr:col>6</xdr:col>
      <xdr:colOff>619125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76200" y="4819650"/>
        <a:ext cx="592455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9525</xdr:rowOff>
    </xdr:from>
    <xdr:to>
      <xdr:col>6</xdr:col>
      <xdr:colOff>571500</xdr:colOff>
      <xdr:row>53</xdr:row>
      <xdr:rowOff>9525</xdr:rowOff>
    </xdr:to>
    <xdr:graphicFrame>
      <xdr:nvGraphicFramePr>
        <xdr:cNvPr id="3" name="Chart 3"/>
        <xdr:cNvGraphicFramePr/>
      </xdr:nvGraphicFramePr>
      <xdr:xfrm>
        <a:off x="28575" y="67341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110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8792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152400</xdr:colOff>
      <xdr:row>24</xdr:row>
      <xdr:rowOff>104775</xdr:rowOff>
    </xdr:from>
    <xdr:to>
      <xdr:col>8</xdr:col>
      <xdr:colOff>695325</xdr:colOff>
      <xdr:row>28</xdr:row>
      <xdr:rowOff>57150</xdr:rowOff>
    </xdr:to>
    <xdr:sp>
      <xdr:nvSpPr>
        <xdr:cNvPr id="5" name="AutoShape 8"/>
        <xdr:cNvSpPr>
          <a:spLocks/>
        </xdr:cNvSpPr>
      </xdr:nvSpPr>
      <xdr:spPr>
        <a:xfrm>
          <a:off x="6400800" y="4695825"/>
          <a:ext cx="1409700" cy="561975"/>
        </a:xfrm>
        <a:prstGeom prst="borderCallout1">
          <a:avLst>
            <a:gd name="adj1" fmla="val -286236"/>
            <a:gd name="adj2" fmla="val -27824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676275</xdr:colOff>
      <xdr:row>37</xdr:row>
      <xdr:rowOff>57150</xdr:rowOff>
    </xdr:from>
    <xdr:to>
      <xdr:col>8</xdr:col>
      <xdr:colOff>800100</xdr:colOff>
      <xdr:row>41</xdr:row>
      <xdr:rowOff>95250</xdr:rowOff>
    </xdr:to>
    <xdr:sp>
      <xdr:nvSpPr>
        <xdr:cNvPr id="6" name="AutoShape 9"/>
        <xdr:cNvSpPr>
          <a:spLocks/>
        </xdr:cNvSpPr>
      </xdr:nvSpPr>
      <xdr:spPr>
        <a:xfrm>
          <a:off x="6057900" y="6629400"/>
          <a:ext cx="1857375" cy="647700"/>
        </a:xfrm>
        <a:prstGeom prst="borderCallout1">
          <a:avLst>
            <a:gd name="adj1" fmla="val -219037"/>
            <a:gd name="adj2" fmla="val -16138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678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180975</xdr:colOff>
      <xdr:row>85</xdr:row>
      <xdr:rowOff>95250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180975" y="1431607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23"/>
        <xdr:cNvSpPr txBox="1">
          <a:spLocks noChangeArrowheads="1"/>
        </xdr:cNvSpPr>
      </xdr:nvSpPr>
      <xdr:spPr>
        <a:xfrm>
          <a:off x="4152900" y="14982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106</xdr:row>
      <xdr:rowOff>114300</xdr:rowOff>
    </xdr:from>
    <xdr:ext cx="85725" cy="190500"/>
    <xdr:sp fLocksText="0">
      <xdr:nvSpPr>
        <xdr:cNvPr id="10" name="Text Box 24"/>
        <xdr:cNvSpPr txBox="1">
          <a:spLocks noChangeArrowheads="1"/>
        </xdr:cNvSpPr>
      </xdr:nvSpPr>
      <xdr:spPr>
        <a:xfrm>
          <a:off x="790575" y="18164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25"/>
        <xdr:cNvSpPr txBox="1">
          <a:spLocks noChangeArrowheads="1"/>
        </xdr:cNvSpPr>
      </xdr:nvSpPr>
      <xdr:spPr>
        <a:xfrm>
          <a:off x="790575" y="17659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26"/>
        <xdr:cNvSpPr txBox="1">
          <a:spLocks noChangeArrowheads="1"/>
        </xdr:cNvSpPr>
      </xdr:nvSpPr>
      <xdr:spPr>
        <a:xfrm>
          <a:off x="790575" y="17659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27"/>
        <xdr:cNvSpPr txBox="1">
          <a:spLocks noChangeArrowheads="1"/>
        </xdr:cNvSpPr>
      </xdr:nvSpPr>
      <xdr:spPr>
        <a:xfrm>
          <a:off x="790575" y="17659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28"/>
        <xdr:cNvSpPr txBox="1">
          <a:spLocks noChangeArrowheads="1"/>
        </xdr:cNvSpPr>
      </xdr:nvSpPr>
      <xdr:spPr>
        <a:xfrm>
          <a:off x="790575" y="17659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29"/>
        <xdr:cNvSpPr txBox="1">
          <a:spLocks noChangeArrowheads="1"/>
        </xdr:cNvSpPr>
      </xdr:nvSpPr>
      <xdr:spPr>
        <a:xfrm>
          <a:off x="790575" y="17659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30"/>
        <xdr:cNvSpPr txBox="1">
          <a:spLocks noChangeArrowheads="1"/>
        </xdr:cNvSpPr>
      </xdr:nvSpPr>
      <xdr:spPr>
        <a:xfrm>
          <a:off x="790575" y="17659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7" name="Text Box 31"/>
        <xdr:cNvSpPr txBox="1">
          <a:spLocks noChangeArrowheads="1"/>
        </xdr:cNvSpPr>
      </xdr:nvSpPr>
      <xdr:spPr>
        <a:xfrm>
          <a:off x="4152900" y="17659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8" name="Text Box 32"/>
        <xdr:cNvSpPr txBox="1">
          <a:spLocks noChangeArrowheads="1"/>
        </xdr:cNvSpPr>
      </xdr:nvSpPr>
      <xdr:spPr>
        <a:xfrm>
          <a:off x="4152900" y="17659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8"/>
  <sheetViews>
    <sheetView showGridLines="0" tabSelected="1" zoomScaleSheetLayoutView="100" zoomScalePageLayoutView="0" workbookViewId="0" topLeftCell="A2">
      <selection activeCell="L19" sqref="L19"/>
    </sheetView>
  </sheetViews>
  <sheetFormatPr defaultColWidth="9.00390625" defaultRowHeight="12"/>
  <cols>
    <col min="1" max="1" width="13.375" style="4" customWidth="1"/>
    <col min="2" max="2" width="11.75390625" style="4" customWidth="1"/>
    <col min="3" max="9" width="11.375" style="4" customWidth="1"/>
    <col min="10" max="11" width="11.375" style="5" customWidth="1"/>
    <col min="12" max="12" width="9.375" style="5" customWidth="1"/>
    <col min="13" max="13" width="8.125" style="5" customWidth="1"/>
    <col min="14" max="55" width="5.00390625" style="5" customWidth="1"/>
    <col min="56" max="57" width="5.00390625" style="4" customWidth="1"/>
    <col min="58" max="16384" width="9.125" style="4" customWidth="1"/>
  </cols>
  <sheetData>
    <row r="1" ht="15" customHeight="1"/>
    <row r="2" spans="1:10" ht="22.5">
      <c r="A2" s="87" t="s">
        <v>27</v>
      </c>
      <c r="B2" s="87"/>
      <c r="C2" s="87"/>
      <c r="D2" s="87"/>
      <c r="E2" s="87"/>
      <c r="F2" s="87"/>
      <c r="G2" s="87"/>
      <c r="H2" s="88"/>
      <c r="I2" s="88"/>
      <c r="J2" s="6"/>
    </row>
    <row r="3" spans="1:10" ht="15.75" customHeight="1">
      <c r="A3" s="89" t="s">
        <v>37</v>
      </c>
      <c r="B3" s="89"/>
      <c r="C3" s="89"/>
      <c r="D3" s="89"/>
      <c r="E3" s="89"/>
      <c r="F3" s="89"/>
      <c r="G3" s="89"/>
      <c r="H3" s="88"/>
      <c r="I3" s="88"/>
      <c r="J3" s="6"/>
    </row>
    <row r="4" ht="6.75" customHeight="1">
      <c r="F4" s="7"/>
    </row>
    <row r="5" ht="13.5" thickBot="1">
      <c r="F5" s="7"/>
    </row>
    <row r="6" spans="1:55" s="1" customFormat="1" ht="15.75" thickBot="1">
      <c r="A6" s="8" t="s">
        <v>0</v>
      </c>
      <c r="B6" s="9">
        <v>2010</v>
      </c>
      <c r="C6" s="9">
        <v>2011</v>
      </c>
      <c r="D6" s="9">
        <v>2012</v>
      </c>
      <c r="E6" s="9">
        <v>2013</v>
      </c>
      <c r="F6" s="9" t="s">
        <v>35</v>
      </c>
      <c r="G6" s="9">
        <v>2016</v>
      </c>
      <c r="H6" s="9">
        <v>2017</v>
      </c>
      <c r="I6" s="9">
        <v>2018</v>
      </c>
      <c r="J6" s="80">
        <v>2019</v>
      </c>
      <c r="K6" s="70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1" customFormat="1" ht="15.75" thickBot="1">
      <c r="A7" s="10" t="s">
        <v>1</v>
      </c>
      <c r="B7" s="11">
        <v>1</v>
      </c>
      <c r="C7" s="11">
        <v>1</v>
      </c>
      <c r="D7" s="11">
        <v>1</v>
      </c>
      <c r="E7" s="11">
        <v>1</v>
      </c>
      <c r="F7" s="11">
        <v>1</v>
      </c>
      <c r="G7" s="11">
        <v>1</v>
      </c>
      <c r="H7" s="11">
        <v>0.955</v>
      </c>
      <c r="I7" s="11">
        <v>1</v>
      </c>
      <c r="J7" s="81">
        <v>0.8182</v>
      </c>
      <c r="K7" s="71">
        <v>0.9524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ht="15" customHeight="1">
      <c r="D8" s="3" t="s">
        <v>34</v>
      </c>
    </row>
    <row r="9" ht="15" customHeight="1"/>
    <row r="10" spans="1:9" ht="18.75">
      <c r="A10" s="90" t="s">
        <v>2</v>
      </c>
      <c r="B10" s="90"/>
      <c r="C10" s="90"/>
      <c r="D10" s="90"/>
      <c r="E10" s="90"/>
      <c r="F10" s="90"/>
      <c r="G10" s="90"/>
      <c r="H10" s="91"/>
      <c r="I10" s="91"/>
    </row>
    <row r="11" spans="1:8" ht="12" customHeight="1" thickBot="1">
      <c r="A11" s="98"/>
      <c r="B11" s="98"/>
      <c r="C11" s="98"/>
      <c r="D11" s="98"/>
      <c r="E11" s="98"/>
      <c r="F11" s="98"/>
      <c r="G11" s="98"/>
      <c r="H11" s="12"/>
    </row>
    <row r="12" spans="2:54" s="1" customFormat="1" ht="15.75" thickBot="1">
      <c r="B12" s="93" t="s">
        <v>3</v>
      </c>
      <c r="C12" s="94"/>
      <c r="D12" s="95"/>
      <c r="E12" s="93" t="s">
        <v>4</v>
      </c>
      <c r="F12" s="96"/>
      <c r="G12" s="97"/>
      <c r="H12" s="13" t="s">
        <v>5</v>
      </c>
      <c r="I12" s="85" t="s">
        <v>6</v>
      </c>
      <c r="J12" s="8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5.75" thickBot="1">
      <c r="A13" s="14"/>
      <c r="B13" s="15" t="s">
        <v>7</v>
      </c>
      <c r="C13" s="16" t="s">
        <v>8</v>
      </c>
      <c r="D13" s="17" t="s">
        <v>9</v>
      </c>
      <c r="E13" s="18" t="s">
        <v>7</v>
      </c>
      <c r="F13" s="16" t="s">
        <v>8</v>
      </c>
      <c r="G13" s="17" t="s">
        <v>9</v>
      </c>
      <c r="H13" s="19" t="s">
        <v>10</v>
      </c>
      <c r="I13" s="63" t="s">
        <v>11</v>
      </c>
      <c r="J13" s="63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5">
      <c r="A14" s="21">
        <v>2010</v>
      </c>
      <c r="B14" s="22">
        <v>0.6</v>
      </c>
      <c r="C14" s="23">
        <v>0.56</v>
      </c>
      <c r="D14" s="24">
        <v>-0.021</v>
      </c>
      <c r="E14" s="25">
        <v>0.6</v>
      </c>
      <c r="F14" s="23">
        <v>0.462</v>
      </c>
      <c r="G14" s="24">
        <v>-0.065</v>
      </c>
      <c r="H14" s="26" t="s">
        <v>26</v>
      </c>
      <c r="I14" s="62">
        <v>0.67</v>
      </c>
      <c r="J14" s="62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5">
      <c r="A15" s="21">
        <v>2011</v>
      </c>
      <c r="B15" s="22">
        <v>0.6</v>
      </c>
      <c r="C15" s="23">
        <v>0.577</v>
      </c>
      <c r="D15" s="24">
        <f aca="true" t="shared" si="0" ref="D15:D22">(C15-C14)/C14</f>
        <v>0.030357142857142683</v>
      </c>
      <c r="E15" s="25">
        <v>0.6</v>
      </c>
      <c r="F15" s="23">
        <v>0.482</v>
      </c>
      <c r="G15" s="24">
        <f aca="true" t="shared" si="1" ref="G15:G22">(F15-F14)/F14</f>
        <v>0.043290043290043205</v>
      </c>
      <c r="H15" s="26" t="s">
        <v>26</v>
      </c>
      <c r="I15" s="62">
        <v>0.695</v>
      </c>
      <c r="J15" s="62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15">
      <c r="A16" s="21">
        <v>2012</v>
      </c>
      <c r="B16" s="22">
        <v>0.6</v>
      </c>
      <c r="C16" s="23">
        <v>0.468</v>
      </c>
      <c r="D16" s="24">
        <f t="shared" si="0"/>
        <v>-0.18890814558058916</v>
      </c>
      <c r="E16" s="25">
        <v>0.6</v>
      </c>
      <c r="F16" s="23">
        <v>0.331</v>
      </c>
      <c r="G16" s="24">
        <f t="shared" si="1"/>
        <v>-0.31327800829875513</v>
      </c>
      <c r="H16" s="26" t="s">
        <v>26</v>
      </c>
      <c r="I16" s="62">
        <v>0.6939</v>
      </c>
      <c r="J16" s="62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s="1" customFormat="1" ht="15">
      <c r="A17" s="21">
        <v>2013</v>
      </c>
      <c r="B17" s="22">
        <v>0.6</v>
      </c>
      <c r="C17" s="23">
        <v>0.584</v>
      </c>
      <c r="D17" s="24">
        <f t="shared" si="0"/>
        <v>0.2478632478632477</v>
      </c>
      <c r="E17" s="25">
        <v>0.6</v>
      </c>
      <c r="F17" s="23">
        <v>0.469</v>
      </c>
      <c r="G17" s="24">
        <f t="shared" si="1"/>
        <v>0.416918429003021</v>
      </c>
      <c r="H17" s="26" t="s">
        <v>26</v>
      </c>
      <c r="I17" s="62">
        <v>0.7081</v>
      </c>
      <c r="J17" s="62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s="1" customFormat="1" ht="15">
      <c r="A18" s="21">
        <v>2015</v>
      </c>
      <c r="B18" s="22">
        <v>0.6</v>
      </c>
      <c r="C18" s="23">
        <v>0.717</v>
      </c>
      <c r="D18" s="24">
        <f t="shared" si="0"/>
        <v>0.22773972602739728</v>
      </c>
      <c r="E18" s="25">
        <v>0.6</v>
      </c>
      <c r="F18" s="23">
        <v>0.565</v>
      </c>
      <c r="G18" s="24">
        <f t="shared" si="1"/>
        <v>0.20469083155650317</v>
      </c>
      <c r="H18" s="26" t="s">
        <v>26</v>
      </c>
      <c r="I18" s="62">
        <v>0.7083</v>
      </c>
      <c r="J18" s="62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s="29" customFormat="1" ht="15">
      <c r="A19" s="21">
        <v>2016</v>
      </c>
      <c r="B19" s="22">
        <v>0.6</v>
      </c>
      <c r="C19" s="23">
        <v>0.764</v>
      </c>
      <c r="D19" s="24">
        <f t="shared" si="0"/>
        <v>0.06555090655509072</v>
      </c>
      <c r="E19" s="25">
        <v>0.6</v>
      </c>
      <c r="F19" s="23">
        <v>0.664</v>
      </c>
      <c r="G19" s="24">
        <f t="shared" si="1"/>
        <v>0.17522123893805328</v>
      </c>
      <c r="H19" s="26" t="s">
        <v>36</v>
      </c>
      <c r="I19" s="62">
        <v>0.7158</v>
      </c>
      <c r="J19" s="62">
        <v>0.6789</v>
      </c>
      <c r="K19" s="20"/>
      <c r="L19" s="20"/>
      <c r="M19" s="20"/>
      <c r="N19" s="20"/>
      <c r="O19" s="20"/>
      <c r="P19" s="20"/>
      <c r="Q19" s="20"/>
      <c r="R19" s="20"/>
      <c r="S19" s="28"/>
      <c r="T19" s="20"/>
      <c r="U19" s="20"/>
      <c r="V19" s="20"/>
      <c r="W19" s="28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</row>
    <row r="20" spans="1:54" s="1" customFormat="1" ht="15">
      <c r="A20" s="30">
        <v>2017</v>
      </c>
      <c r="B20" s="22">
        <v>0.6</v>
      </c>
      <c r="C20" s="23">
        <v>0.705</v>
      </c>
      <c r="D20" s="24">
        <f t="shared" si="0"/>
        <v>-0.07722513089005242</v>
      </c>
      <c r="E20" s="25">
        <v>0.6</v>
      </c>
      <c r="F20" s="23">
        <v>0.692</v>
      </c>
      <c r="G20" s="24">
        <f t="shared" si="1"/>
        <v>0.042168674698795046</v>
      </c>
      <c r="H20" s="26" t="s">
        <v>36</v>
      </c>
      <c r="I20" s="62">
        <v>0.7517</v>
      </c>
      <c r="J20" s="62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0"/>
      <c r="U20" s="2"/>
      <c r="V20" s="2"/>
      <c r="W20" s="27"/>
      <c r="X20" s="2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24" ht="15.75" thickBot="1">
      <c r="A21" s="30">
        <v>2018</v>
      </c>
      <c r="B21" s="22">
        <v>0.6</v>
      </c>
      <c r="C21" s="23">
        <v>0.599</v>
      </c>
      <c r="D21" s="64">
        <f t="shared" si="0"/>
        <v>-0.150354609929078</v>
      </c>
      <c r="E21" s="25">
        <v>0.6</v>
      </c>
      <c r="F21" s="23">
        <v>0.58</v>
      </c>
      <c r="G21" s="64">
        <f t="shared" si="1"/>
        <v>-0.16184971098265896</v>
      </c>
      <c r="H21" s="26" t="s">
        <v>26</v>
      </c>
      <c r="I21" s="62">
        <v>0.7593</v>
      </c>
      <c r="J21" s="62">
        <v>0.7154</v>
      </c>
      <c r="T21" s="33"/>
      <c r="X21" s="33"/>
    </row>
    <row r="22" spans="1:24" ht="15.75" thickBot="1">
      <c r="A22" s="74">
        <v>2019</v>
      </c>
      <c r="B22" s="75">
        <v>0.6</v>
      </c>
      <c r="C22" s="76">
        <v>0.6316</v>
      </c>
      <c r="D22" s="77">
        <f t="shared" si="0"/>
        <v>0.05442404006677809</v>
      </c>
      <c r="E22" s="78">
        <v>0.6</v>
      </c>
      <c r="F22" s="76">
        <v>0.673</v>
      </c>
      <c r="G22" s="77">
        <f t="shared" si="1"/>
        <v>0.16034482758620705</v>
      </c>
      <c r="H22" s="79" t="s">
        <v>36</v>
      </c>
      <c r="I22" s="62">
        <v>0.7365</v>
      </c>
      <c r="J22" s="62">
        <v>0.6923</v>
      </c>
      <c r="T22" s="33"/>
      <c r="X22" s="33"/>
    </row>
    <row r="23" spans="1:55" s="69" customFormat="1" ht="15.75" thickBot="1">
      <c r="A23" s="72">
        <v>2020</v>
      </c>
      <c r="B23" s="65">
        <v>0.6</v>
      </c>
      <c r="C23" s="66">
        <v>0.6762</v>
      </c>
      <c r="D23" s="67">
        <f>(C23-C22)/C22</f>
        <v>0.07061431285623808</v>
      </c>
      <c r="E23" s="68">
        <v>0.6</v>
      </c>
      <c r="F23" s="66">
        <v>0.7207</v>
      </c>
      <c r="G23" s="67">
        <f>(F23-F22)/F22</f>
        <v>0.07087667161961361</v>
      </c>
      <c r="H23" s="73" t="s">
        <v>36</v>
      </c>
      <c r="I23" s="99">
        <v>0.737</v>
      </c>
      <c r="J23" s="99">
        <v>0.708</v>
      </c>
      <c r="K23" s="32"/>
      <c r="L23" s="32"/>
      <c r="M23" s="32"/>
      <c r="N23" s="32"/>
      <c r="O23" s="32"/>
      <c r="P23" s="32"/>
      <c r="Q23" s="32"/>
      <c r="R23" s="32"/>
      <c r="S23" s="32"/>
      <c r="T23" s="31"/>
      <c r="U23" s="32"/>
      <c r="V23" s="32"/>
      <c r="W23" s="32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20:25" ht="12">
      <c r="T30" s="31"/>
      <c r="U30" s="32"/>
      <c r="X30" s="31"/>
      <c r="Y30" s="32"/>
    </row>
    <row r="31" spans="12:13" ht="12">
      <c r="L31" s="32"/>
      <c r="M31" s="32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38" ht="12">
      <c r="W38" s="33"/>
    </row>
    <row r="55" ht="12" customHeight="1"/>
    <row r="56" spans="1:9" ht="18.75" customHeight="1">
      <c r="A56" s="92" t="s">
        <v>13</v>
      </c>
      <c r="B56" s="92"/>
      <c r="C56" s="92"/>
      <c r="D56" s="92"/>
      <c r="E56" s="92"/>
      <c r="F56" s="92"/>
      <c r="G56" s="92"/>
      <c r="H56" s="91"/>
      <c r="I56" s="91"/>
    </row>
    <row r="57" ht="12.75" thickBot="1"/>
    <row r="58" spans="2:51" s="7" customFormat="1" ht="13.5" customHeight="1" thickBot="1">
      <c r="B58" s="82">
        <v>2016</v>
      </c>
      <c r="C58" s="83"/>
      <c r="D58" s="82">
        <v>2017</v>
      </c>
      <c r="E58" s="83"/>
      <c r="F58" s="82">
        <v>2018</v>
      </c>
      <c r="G58" s="83"/>
      <c r="H58" s="82">
        <v>2019</v>
      </c>
      <c r="I58" s="83"/>
      <c r="J58" s="82">
        <v>2020</v>
      </c>
      <c r="K58" s="83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</row>
    <row r="59" spans="1:51" s="7" customFormat="1" ht="13.5" thickBot="1">
      <c r="A59" s="59" t="s">
        <v>14</v>
      </c>
      <c r="B59" s="35" t="s">
        <v>15</v>
      </c>
      <c r="C59" s="17" t="s">
        <v>16</v>
      </c>
      <c r="D59" s="35" t="s">
        <v>15</v>
      </c>
      <c r="E59" s="17" t="s">
        <v>16</v>
      </c>
      <c r="F59" s="35" t="s">
        <v>15</v>
      </c>
      <c r="G59" s="17" t="s">
        <v>16</v>
      </c>
      <c r="H59" s="35" t="s">
        <v>15</v>
      </c>
      <c r="I59" s="17" t="s">
        <v>16</v>
      </c>
      <c r="J59" s="35" t="s">
        <v>15</v>
      </c>
      <c r="K59" s="17" t="s">
        <v>16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</row>
    <row r="60" spans="1:51" s="7" customFormat="1" ht="12.75">
      <c r="A60" s="39" t="s">
        <v>17</v>
      </c>
      <c r="B60" s="36">
        <v>91.6</v>
      </c>
      <c r="C60" s="37">
        <f>B60/B70</f>
        <v>0.7635878626208736</v>
      </c>
      <c r="D60" s="36">
        <v>72.6</v>
      </c>
      <c r="E60" s="37">
        <f>D60/D70</f>
        <v>0.7051282051282051</v>
      </c>
      <c r="F60" s="36">
        <v>58.1</v>
      </c>
      <c r="G60" s="37">
        <f>F60/F70</f>
        <v>0.5989690721649484</v>
      </c>
      <c r="H60" s="36">
        <v>60</v>
      </c>
      <c r="I60" s="37">
        <f>H60/H70</f>
        <v>0.631578947368421</v>
      </c>
      <c r="J60" s="36">
        <v>71</v>
      </c>
      <c r="K60" s="37">
        <f>J60/J70</f>
        <v>0.6761904761904762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</row>
    <row r="61" spans="1:51" s="7" customFormat="1" ht="12.75">
      <c r="A61" s="39" t="s">
        <v>23</v>
      </c>
      <c r="B61" s="40">
        <v>3.36</v>
      </c>
      <c r="C61" s="41">
        <f>B61/B70</f>
        <v>0.028009336445481828</v>
      </c>
      <c r="D61" s="40">
        <v>3.36</v>
      </c>
      <c r="E61" s="41">
        <f>D61/D70</f>
        <v>0.03263403263403263</v>
      </c>
      <c r="F61" s="40">
        <v>6.9</v>
      </c>
      <c r="G61" s="41">
        <f>F61/F70</f>
        <v>0.0711340206185567</v>
      </c>
      <c r="H61" s="40">
        <v>0</v>
      </c>
      <c r="I61" s="41">
        <f>H61/H70</f>
        <v>0</v>
      </c>
      <c r="J61" s="40">
        <v>0</v>
      </c>
      <c r="K61" s="41">
        <f>J61/J70</f>
        <v>0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</row>
    <row r="62" spans="1:51" s="7" customFormat="1" ht="12.75">
      <c r="A62" s="39" t="s">
        <v>20</v>
      </c>
      <c r="B62" s="40">
        <v>0</v>
      </c>
      <c r="C62" s="41">
        <f>B62/B70</f>
        <v>0</v>
      </c>
      <c r="D62" s="40">
        <v>0</v>
      </c>
      <c r="E62" s="41">
        <f>D62/D70</f>
        <v>0</v>
      </c>
      <c r="F62" s="40">
        <v>0</v>
      </c>
      <c r="G62" s="41">
        <f>F62/F70</f>
        <v>0</v>
      </c>
      <c r="H62" s="40">
        <v>0</v>
      </c>
      <c r="I62" s="41">
        <f>H62/H70</f>
        <v>0</v>
      </c>
      <c r="J62" s="40">
        <v>0</v>
      </c>
      <c r="K62" s="41">
        <f>J62/J70</f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</row>
    <row r="63" spans="1:51" s="7" customFormat="1" ht="12.75">
      <c r="A63" s="39" t="s">
        <v>18</v>
      </c>
      <c r="B63" s="40">
        <v>18</v>
      </c>
      <c r="C63" s="41">
        <f>B63/B70</f>
        <v>0.1500500166722241</v>
      </c>
      <c r="D63" s="40">
        <v>15</v>
      </c>
      <c r="E63" s="41">
        <f>D63/D70</f>
        <v>0.1456876456876457</v>
      </c>
      <c r="F63" s="40">
        <v>21</v>
      </c>
      <c r="G63" s="41">
        <f>F63/F70</f>
        <v>0.21649484536082475</v>
      </c>
      <c r="H63" s="40">
        <v>18</v>
      </c>
      <c r="I63" s="41">
        <f>H63/H70</f>
        <v>0.18947368421052632</v>
      </c>
      <c r="J63" s="40">
        <v>18</v>
      </c>
      <c r="K63" s="41">
        <f>J63/J70</f>
        <v>0.17142857142857143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</row>
    <row r="64" spans="1:51" s="7" customFormat="1" ht="12.75">
      <c r="A64" s="39" t="s">
        <v>19</v>
      </c>
      <c r="B64" s="40">
        <v>5</v>
      </c>
      <c r="C64" s="41">
        <f>B64/B70</f>
        <v>0.04168056018672891</v>
      </c>
      <c r="D64" s="40">
        <v>4</v>
      </c>
      <c r="E64" s="41">
        <f>D64/D70</f>
        <v>0.038850038850038855</v>
      </c>
      <c r="F64" s="40">
        <v>4</v>
      </c>
      <c r="G64" s="41">
        <f>F64/F70</f>
        <v>0.041237113402061855</v>
      </c>
      <c r="H64" s="40">
        <v>0</v>
      </c>
      <c r="I64" s="41">
        <f>H64/H70</f>
        <v>0</v>
      </c>
      <c r="J64" s="40">
        <v>5</v>
      </c>
      <c r="K64" s="41">
        <f>J64/J70</f>
        <v>0.047619047619047616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</row>
    <row r="65" spans="1:51" s="7" customFormat="1" ht="12.75" customHeight="1">
      <c r="A65" s="42" t="s">
        <v>24</v>
      </c>
      <c r="B65" s="40">
        <v>1</v>
      </c>
      <c r="C65" s="41">
        <f>B65/B70</f>
        <v>0.008336112037345782</v>
      </c>
      <c r="D65" s="40">
        <v>1</v>
      </c>
      <c r="E65" s="41">
        <f>D65/D70</f>
        <v>0.009712509712509714</v>
      </c>
      <c r="F65" s="40"/>
      <c r="G65" s="41">
        <f>F65/F70</f>
        <v>0</v>
      </c>
      <c r="H65" s="40">
        <v>3</v>
      </c>
      <c r="I65" s="41">
        <f>H65/H70</f>
        <v>0.031578947368421054</v>
      </c>
      <c r="J65" s="40">
        <v>3</v>
      </c>
      <c r="K65" s="41">
        <f>J65/J70</f>
        <v>0.02857142857142857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</row>
    <row r="66" spans="1:51" s="7" customFormat="1" ht="12.75">
      <c r="A66" s="39" t="s">
        <v>29</v>
      </c>
      <c r="B66" s="40">
        <v>0</v>
      </c>
      <c r="C66" s="41">
        <f>B66/B70</f>
        <v>0</v>
      </c>
      <c r="D66" s="40">
        <v>0</v>
      </c>
      <c r="E66" s="41">
        <f>D66/D70</f>
        <v>0</v>
      </c>
      <c r="F66" s="40">
        <v>0</v>
      </c>
      <c r="G66" s="41">
        <f>F66/F70</f>
        <v>0</v>
      </c>
      <c r="H66" s="40">
        <v>4</v>
      </c>
      <c r="I66" s="41">
        <f>H66/H70</f>
        <v>0.042105263157894736</v>
      </c>
      <c r="J66" s="40">
        <v>5</v>
      </c>
      <c r="K66" s="41">
        <f>J66/J70</f>
        <v>0.047619047619047616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</row>
    <row r="67" spans="1:51" s="7" customFormat="1" ht="12.75">
      <c r="A67" s="39" t="s">
        <v>28</v>
      </c>
      <c r="B67" s="40">
        <v>1</v>
      </c>
      <c r="C67" s="41">
        <f>B67/B70</f>
        <v>0.008336112037345782</v>
      </c>
      <c r="D67" s="40">
        <v>2</v>
      </c>
      <c r="E67" s="41">
        <f>D67/D70</f>
        <v>0.019425019425019428</v>
      </c>
      <c r="F67" s="40">
        <v>3</v>
      </c>
      <c r="G67" s="41">
        <f>F67/F70</f>
        <v>0.030927835051546393</v>
      </c>
      <c r="H67" s="40">
        <v>10</v>
      </c>
      <c r="I67" s="41">
        <f>H67/H70</f>
        <v>0.10526315789473684</v>
      </c>
      <c r="J67" s="40">
        <v>3</v>
      </c>
      <c r="K67" s="41">
        <f>J67/J70</f>
        <v>0.02857142857142857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</row>
    <row r="68" spans="1:51" s="7" customFormat="1" ht="12.75">
      <c r="A68" s="39" t="s">
        <v>22</v>
      </c>
      <c r="B68" s="40">
        <v>0</v>
      </c>
      <c r="C68" s="41">
        <f>B68/B70</f>
        <v>0</v>
      </c>
      <c r="D68" s="40">
        <v>0</v>
      </c>
      <c r="E68" s="41">
        <f>D68/D70</f>
        <v>0</v>
      </c>
      <c r="F68" s="40">
        <v>0</v>
      </c>
      <c r="G68" s="41">
        <f>F68/F70</f>
        <v>0</v>
      </c>
      <c r="H68" s="40">
        <v>0</v>
      </c>
      <c r="I68" s="41">
        <f>H68/H70</f>
        <v>0</v>
      </c>
      <c r="J68" s="40">
        <v>0</v>
      </c>
      <c r="K68" s="41">
        <f>J68/J70</f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</row>
    <row r="69" spans="1:51" s="7" customFormat="1" ht="12.75">
      <c r="A69" s="39" t="s">
        <v>21</v>
      </c>
      <c r="B69" s="40">
        <v>0</v>
      </c>
      <c r="C69" s="41">
        <f>B69/B70</f>
        <v>0</v>
      </c>
      <c r="D69" s="40">
        <v>5</v>
      </c>
      <c r="E69" s="41">
        <f>D69/D70</f>
        <v>0.04856254856254857</v>
      </c>
      <c r="F69" s="40">
        <v>4</v>
      </c>
      <c r="G69" s="41">
        <f>F69/F70</f>
        <v>0.041237113402061855</v>
      </c>
      <c r="H69" s="40">
        <v>0</v>
      </c>
      <c r="I69" s="41">
        <f>H69/H70</f>
        <v>0</v>
      </c>
      <c r="J69" s="40">
        <v>0</v>
      </c>
      <c r="K69" s="41">
        <f>J69/J70</f>
        <v>0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</row>
    <row r="70" spans="1:51" s="7" customFormat="1" ht="13.5" thickBot="1">
      <c r="A70" s="39" t="s">
        <v>25</v>
      </c>
      <c r="B70" s="60">
        <f aca="true" t="shared" si="2" ref="B70:I70">SUM(B60:B69)</f>
        <v>119.96</v>
      </c>
      <c r="C70" s="61">
        <f t="shared" si="2"/>
        <v>1</v>
      </c>
      <c r="D70" s="60">
        <f t="shared" si="2"/>
        <v>102.96</v>
      </c>
      <c r="E70" s="61">
        <f t="shared" si="2"/>
        <v>1</v>
      </c>
      <c r="F70" s="60">
        <f t="shared" si="2"/>
        <v>97</v>
      </c>
      <c r="G70" s="61">
        <f t="shared" si="2"/>
        <v>0.9999999999999999</v>
      </c>
      <c r="H70" s="60">
        <f t="shared" si="2"/>
        <v>95</v>
      </c>
      <c r="I70" s="61">
        <f t="shared" si="2"/>
        <v>1</v>
      </c>
      <c r="J70" s="60">
        <f>SUM(J60:J69)</f>
        <v>105</v>
      </c>
      <c r="K70" s="61">
        <f>SUM(K60:K69)</f>
        <v>1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</row>
    <row r="71" spans="1:55" s="7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2" spans="1:55" s="7" customFormat="1" ht="12.75">
      <c r="A72" s="43"/>
      <c r="B72" s="44"/>
      <c r="C72" s="45"/>
      <c r="D72" s="46"/>
      <c r="E72" s="38"/>
      <c r="F72" s="46"/>
      <c r="G72" s="47"/>
      <c r="H72" s="38"/>
      <c r="I72" s="43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</row>
    <row r="73" spans="1:55" s="7" customFormat="1" ht="12.75">
      <c r="A73" s="43"/>
      <c r="B73" s="44"/>
      <c r="C73" s="45"/>
      <c r="D73" s="46"/>
      <c r="E73" s="38"/>
      <c r="F73" s="46"/>
      <c r="G73" s="47"/>
      <c r="H73" s="38"/>
      <c r="I73" s="43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</row>
    <row r="74" spans="1:55" s="7" customFormat="1" ht="12.75">
      <c r="A74" s="43"/>
      <c r="B74" s="44"/>
      <c r="C74" s="45"/>
      <c r="D74" s="46"/>
      <c r="E74" s="38"/>
      <c r="F74" s="46"/>
      <c r="G74" s="47"/>
      <c r="H74" s="38"/>
      <c r="I74" s="43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</row>
    <row r="75" spans="1:55" s="7" customFormat="1" ht="12.75">
      <c r="A75" s="43"/>
      <c r="B75" s="44"/>
      <c r="C75" s="45"/>
      <c r="D75" s="46"/>
      <c r="E75" s="38"/>
      <c r="F75" s="46"/>
      <c r="G75" s="47"/>
      <c r="H75" s="38"/>
      <c r="I75" s="43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</row>
    <row r="76" spans="1:55" s="7" customFormat="1" ht="12.75">
      <c r="A76" s="43"/>
      <c r="B76" s="44"/>
      <c r="C76" s="45"/>
      <c r="D76" s="46"/>
      <c r="E76" s="38"/>
      <c r="F76" s="46"/>
      <c r="G76" s="47"/>
      <c r="H76" s="38"/>
      <c r="I76" s="43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</row>
    <row r="77" spans="7:9" ht="12.75">
      <c r="G77" s="47"/>
      <c r="H77" s="48"/>
      <c r="I77" s="48"/>
    </row>
    <row r="78" spans="7:9" ht="12.75">
      <c r="G78" s="47"/>
      <c r="H78" s="48"/>
      <c r="I78" s="48"/>
    </row>
    <row r="79" spans="7:9" ht="12.75">
      <c r="G79" s="47"/>
      <c r="H79" s="48"/>
      <c r="I79" s="48"/>
    </row>
    <row r="80" spans="7:9" ht="12">
      <c r="G80" s="48"/>
      <c r="H80" s="48"/>
      <c r="I80" s="48"/>
    </row>
    <row r="86" ht="12"/>
    <row r="87" ht="12"/>
    <row r="89" ht="12"/>
    <row r="90" ht="12"/>
    <row r="91" spans="1:9" ht="40.5" customHeight="1">
      <c r="A91" s="49"/>
      <c r="B91" s="84" t="s">
        <v>30</v>
      </c>
      <c r="C91" s="84"/>
      <c r="D91" s="84"/>
      <c r="E91" s="84"/>
      <c r="F91" s="84"/>
      <c r="G91" s="49"/>
      <c r="H91" s="50"/>
      <c r="I91" s="50"/>
    </row>
    <row r="92" ht="12.75" thickBot="1"/>
    <row r="93" spans="4:53" s="7" customFormat="1" ht="13.5" thickBot="1">
      <c r="D93" s="51">
        <v>2016</v>
      </c>
      <c r="E93" s="51">
        <v>2017</v>
      </c>
      <c r="F93" s="51">
        <v>2018</v>
      </c>
      <c r="G93" s="51">
        <v>2019</v>
      </c>
      <c r="H93" s="51">
        <v>2020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</row>
    <row r="94" spans="2:53" s="7" customFormat="1" ht="12.75">
      <c r="B94" s="39" t="s">
        <v>23</v>
      </c>
      <c r="C94" s="52"/>
      <c r="D94" s="53">
        <v>0</v>
      </c>
      <c r="E94" s="53">
        <v>0</v>
      </c>
      <c r="F94" s="53">
        <v>0</v>
      </c>
      <c r="G94" s="53">
        <v>1</v>
      </c>
      <c r="H94" s="53">
        <v>1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</row>
    <row r="95" spans="2:53" s="7" customFormat="1" ht="12.75">
      <c r="B95" s="39" t="s">
        <v>20</v>
      </c>
      <c r="C95" s="54"/>
      <c r="D95" s="55">
        <v>1</v>
      </c>
      <c r="E95" s="55">
        <v>2</v>
      </c>
      <c r="F95" s="55">
        <v>1</v>
      </c>
      <c r="G95" s="55">
        <v>2</v>
      </c>
      <c r="H95" s="55">
        <v>0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</row>
    <row r="96" spans="2:53" s="7" customFormat="1" ht="12.75">
      <c r="B96" s="39" t="s">
        <v>18</v>
      </c>
      <c r="C96" s="54"/>
      <c r="D96" s="55">
        <v>6</v>
      </c>
      <c r="E96" s="55">
        <v>1</v>
      </c>
      <c r="F96" s="55">
        <v>7</v>
      </c>
      <c r="G96" s="55">
        <v>6</v>
      </c>
      <c r="H96" s="55">
        <v>7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</row>
    <row r="97" spans="2:53" s="7" customFormat="1" ht="12.75">
      <c r="B97" s="39" t="s">
        <v>19</v>
      </c>
      <c r="C97" s="54"/>
      <c r="D97" s="55">
        <v>3</v>
      </c>
      <c r="E97" s="55">
        <v>2</v>
      </c>
      <c r="F97" s="55">
        <v>1</v>
      </c>
      <c r="G97" s="55">
        <v>0</v>
      </c>
      <c r="H97" s="55">
        <v>3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</row>
    <row r="98" spans="2:53" s="7" customFormat="1" ht="12.75" customHeight="1">
      <c r="B98" s="42" t="s">
        <v>24</v>
      </c>
      <c r="C98" s="54"/>
      <c r="D98" s="55">
        <v>11</v>
      </c>
      <c r="E98" s="55">
        <v>9</v>
      </c>
      <c r="F98" s="55">
        <v>10</v>
      </c>
      <c r="G98" s="55">
        <v>10</v>
      </c>
      <c r="H98" s="55">
        <v>9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</row>
    <row r="99" spans="2:53" s="7" customFormat="1" ht="12.75" customHeight="1">
      <c r="B99" s="42" t="s">
        <v>29</v>
      </c>
      <c r="C99" s="54"/>
      <c r="D99" s="55">
        <v>6</v>
      </c>
      <c r="E99" s="55">
        <v>3</v>
      </c>
      <c r="F99" s="55"/>
      <c r="G99" s="55"/>
      <c r="H99" s="55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</row>
    <row r="100" spans="2:53" s="7" customFormat="1" ht="15" customHeight="1">
      <c r="B100" s="39" t="s">
        <v>28</v>
      </c>
      <c r="C100" s="54"/>
      <c r="D100" s="55">
        <v>14</v>
      </c>
      <c r="E100" s="55">
        <v>15</v>
      </c>
      <c r="F100" s="55">
        <v>16</v>
      </c>
      <c r="G100" s="55">
        <v>12</v>
      </c>
      <c r="H100" s="55">
        <v>12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</row>
    <row r="101" spans="2:53" s="7" customFormat="1" ht="15" customHeight="1">
      <c r="B101" s="39" t="s">
        <v>22</v>
      </c>
      <c r="C101" s="54"/>
      <c r="D101" s="55">
        <v>1</v>
      </c>
      <c r="E101" s="55">
        <v>0</v>
      </c>
      <c r="F101" s="55">
        <v>1</v>
      </c>
      <c r="G101" s="55">
        <v>0</v>
      </c>
      <c r="H101" s="55">
        <v>2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</row>
    <row r="102" spans="2:53" s="7" customFormat="1" ht="13.5" thickBot="1">
      <c r="B102" s="39" t="s">
        <v>21</v>
      </c>
      <c r="C102" s="52"/>
      <c r="D102" s="56">
        <v>0</v>
      </c>
      <c r="E102" s="56">
        <v>2</v>
      </c>
      <c r="F102" s="56">
        <v>1</v>
      </c>
      <c r="G102" s="56">
        <v>0</v>
      </c>
      <c r="H102" s="56">
        <v>0</v>
      </c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</row>
    <row r="105" spans="2:63" ht="18.75" customHeight="1">
      <c r="B105" s="84" t="s">
        <v>31</v>
      </c>
      <c r="C105" s="84"/>
      <c r="D105" s="84"/>
      <c r="E105" s="84"/>
      <c r="F105" s="84"/>
      <c r="BD105" s="5"/>
      <c r="BE105" s="5"/>
      <c r="BF105" s="5"/>
      <c r="BG105" s="5"/>
      <c r="BH105" s="5"/>
      <c r="BI105" s="5"/>
      <c r="BJ105" s="5"/>
      <c r="BK105" s="5"/>
    </row>
    <row r="106" spans="56:63" ht="12"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58">
        <v>20.5</v>
      </c>
      <c r="D107" s="43" t="s">
        <v>32</v>
      </c>
      <c r="BD107" s="5"/>
      <c r="BE107" s="5"/>
      <c r="BF107" s="5"/>
      <c r="BG107" s="5"/>
      <c r="BH107" s="5"/>
      <c r="BI107" s="5"/>
      <c r="BJ107" s="5"/>
      <c r="BK107" s="5"/>
    </row>
    <row r="108" spans="3:63" ht="12.75">
      <c r="C108" s="57">
        <v>42</v>
      </c>
      <c r="D108" s="43" t="s">
        <v>33</v>
      </c>
      <c r="BD108" s="5"/>
      <c r="BE108" s="5"/>
      <c r="BF108" s="5"/>
      <c r="BG108" s="5"/>
      <c r="BH108" s="5"/>
      <c r="BI108" s="5"/>
      <c r="BJ108" s="5"/>
      <c r="BK108" s="5"/>
    </row>
    <row r="112" ht="12"/>
  </sheetData>
  <sheetProtection/>
  <mergeCells count="15">
    <mergeCell ref="A2:I2"/>
    <mergeCell ref="A3:I3"/>
    <mergeCell ref="A10:I10"/>
    <mergeCell ref="A56:I56"/>
    <mergeCell ref="B12:D12"/>
    <mergeCell ref="E12:G12"/>
    <mergeCell ref="A11:G11"/>
    <mergeCell ref="J58:K58"/>
    <mergeCell ref="B91:F91"/>
    <mergeCell ref="I12:J12"/>
    <mergeCell ref="B58:C58"/>
    <mergeCell ref="B105:F105"/>
    <mergeCell ref="D58:E58"/>
    <mergeCell ref="F58:G58"/>
    <mergeCell ref="H58:I58"/>
  </mergeCells>
  <printOptions horizontalCentered="1"/>
  <pageMargins left="0.76" right="0.41" top="0.68" bottom="0.5" header="0.5" footer="0"/>
  <pageSetup orientation="portrait" scale="98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2010-08-26T00:21:39Z</cp:lastPrinted>
  <dcterms:created xsi:type="dcterms:W3CDTF">2001-08-01T00:01:02Z</dcterms:created>
  <dcterms:modified xsi:type="dcterms:W3CDTF">2020-07-13T18:22:35Z</dcterms:modified>
  <cp:category/>
  <cp:version/>
  <cp:contentType/>
  <cp:contentStatus/>
</cp:coreProperties>
</file>