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ownloads\"/>
    </mc:Choice>
  </mc:AlternateContent>
  <bookViews>
    <workbookView xWindow="0" yWindow="0" windowWidth="28800" windowHeight="12435"/>
  </bookViews>
  <sheets>
    <sheet name="Capitol Complex" sheetId="1" r:id="rId1"/>
  </sheets>
  <definedNames>
    <definedName name="_xlnm.Print_Area" localSheetId="0">'Capitol Complex'!$A$1:$I$109</definedName>
  </definedNames>
  <calcPr calcId="152511"/>
</workbook>
</file>

<file path=xl/calcChain.xml><?xml version="1.0" encoding="utf-8"?>
<calcChain xmlns="http://schemas.openxmlformats.org/spreadsheetml/2006/main">
  <c r="J70" i="1" l="1"/>
  <c r="K69" i="1" s="1"/>
  <c r="G23" i="1"/>
  <c r="D23" i="1"/>
  <c r="H70" i="1"/>
  <c r="I64" i="1" s="1"/>
  <c r="G22" i="1"/>
  <c r="D22" i="1"/>
  <c r="F70" i="1"/>
  <c r="G61" i="1" s="1"/>
  <c r="G67" i="1"/>
  <c r="G21" i="1"/>
  <c r="D21" i="1"/>
  <c r="D70" i="1"/>
  <c r="E65" i="1" s="1"/>
  <c r="G20" i="1"/>
  <c r="D20" i="1"/>
  <c r="B70" i="1"/>
  <c r="C65" i="1" s="1"/>
  <c r="C60" i="1"/>
  <c r="G17" i="1"/>
  <c r="G18" i="1"/>
  <c r="G19" i="1"/>
  <c r="D17" i="1"/>
  <c r="D18" i="1"/>
  <c r="D19" i="1"/>
  <c r="G16" i="1"/>
  <c r="D16" i="1"/>
  <c r="G15" i="1"/>
  <c r="D15" i="1"/>
  <c r="E67" i="1"/>
  <c r="I62" i="1"/>
  <c r="C64" i="1"/>
  <c r="C62" i="1"/>
  <c r="C68" i="1"/>
  <c r="C66" i="1"/>
  <c r="K63" i="1" l="1"/>
  <c r="K66" i="1"/>
  <c r="K67" i="1"/>
  <c r="K65" i="1"/>
  <c r="K60" i="1"/>
  <c r="K68" i="1"/>
  <c r="K62" i="1"/>
  <c r="K64" i="1"/>
  <c r="K61" i="1"/>
  <c r="G68" i="1"/>
  <c r="G64" i="1"/>
  <c r="G60" i="1"/>
  <c r="G70" i="1" s="1"/>
  <c r="C63" i="1"/>
  <c r="G63" i="1"/>
  <c r="G62" i="1"/>
  <c r="C67" i="1"/>
  <c r="G69" i="1"/>
  <c r="C61" i="1"/>
  <c r="G66" i="1"/>
  <c r="C69" i="1"/>
  <c r="G65" i="1"/>
  <c r="I60" i="1"/>
  <c r="E63" i="1"/>
  <c r="I61" i="1"/>
  <c r="I67" i="1"/>
  <c r="E69" i="1"/>
  <c r="I69" i="1"/>
  <c r="E62" i="1"/>
  <c r="I68" i="1"/>
  <c r="E66" i="1"/>
  <c r="I66" i="1"/>
  <c r="E61" i="1"/>
  <c r="I63" i="1"/>
  <c r="I65" i="1"/>
  <c r="E68" i="1"/>
  <c r="E64" i="1"/>
  <c r="E60" i="1"/>
  <c r="K70" i="1" l="1"/>
  <c r="C70" i="1"/>
  <c r="E70" i="1"/>
  <c r="I70" i="1"/>
</calcChain>
</file>

<file path=xl/sharedStrings.xml><?xml version="1.0" encoding="utf-8"?>
<sst xmlns="http://schemas.openxmlformats.org/spreadsheetml/2006/main" count="67" uniqueCount="38">
  <si>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</si>
  <si>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</si>
  <si>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</si>
  <si>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</si>
  <si>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</si>
  <si>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</si>
  <si>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</si>
  <si>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</si>
  <si>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</si>
  <si>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</si>
  <si>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</si>
  <si>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</si>
  <si>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</si>
  <si>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</si>
  <si>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</si>
  <si>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</si>
  <si>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</si>
  <si>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</si>
  <si>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</si>
  <si>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</si>
  <si>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</si>
  <si>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</si>
  <si>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</si>
  <si>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</si>
  <si>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</si>
  <si>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</si>
  <si>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</si>
  <si>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Agriculture, Dept. of - Capitol Complex</t>
  </si>
  <si>
    <t>NO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</si>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</sst>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3" fontId="19" fillId="0" borderId="16" xfId="1" applyNumberFormat="1" applyFont="1" applyFill="1" applyBorder="1"/>
    <xf numFmtId="164" fontId="10" fillId="0" borderId="17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9" fillId="0" borderId="11" xfId="1" applyNumberFormat="1" applyFont="1" applyFill="1" applyBorder="1"/>
    <xf numFmtId="164" fontId="10" fillId="0" borderId="18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4" fontId="2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27" xfId="0" applyFont="1" applyBorder="1"/>
    <xf numFmtId="0" fontId="15" fillId="0" borderId="26" xfId="0" applyFont="1" applyBorder="1"/>
    <xf numFmtId="164" fontId="11" fillId="0" borderId="28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11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8367375719826065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523908382341464E-2"/>
          <c:y val="0.16554054054054054"/>
          <c:w val="0.87755247786537693"/>
          <c:h val="0.631756756756756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2.4575641538549464E-2</c:v>
                </c:pt>
                <c:pt idx="1">
                  <c:v>7.1440818426015892E-3</c:v>
                </c:pt>
                <c:pt idx="2">
                  <c:v>8.2871349374178435E-2</c:v>
                </c:pt>
                <c:pt idx="3">
                  <c:v>0.15145453506315368</c:v>
                </c:pt>
                <c:pt idx="4">
                  <c:v>2.5718694633365721E-2</c:v>
                </c:pt>
                <c:pt idx="5">
                  <c:v>1.4288163685203178E-3</c:v>
                </c:pt>
                <c:pt idx="6">
                  <c:v>2.5718694633365721E-2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5.3323903818953307E-2</c:v>
                </c:pt>
                <c:pt idx="1">
                  <c:v>2.1216407355021213E-2</c:v>
                </c:pt>
                <c:pt idx="2">
                  <c:v>9.476661951909475E-2</c:v>
                </c:pt>
                <c:pt idx="3">
                  <c:v>0.1103253182461103</c:v>
                </c:pt>
                <c:pt idx="4">
                  <c:v>0</c:v>
                </c:pt>
                <c:pt idx="5">
                  <c:v>7.0721357850070709E-3</c:v>
                </c:pt>
                <c:pt idx="6">
                  <c:v>1.6973125884016969E-2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2.2653198653198654E-2</c:v>
                </c:pt>
                <c:pt idx="1">
                  <c:v>1.7508417508417508E-2</c:v>
                </c:pt>
                <c:pt idx="2">
                  <c:v>6.32996632996633E-2</c:v>
                </c:pt>
                <c:pt idx="3">
                  <c:v>0.10909090909090909</c:v>
                </c:pt>
                <c:pt idx="4">
                  <c:v>3.164983164983165E-2</c:v>
                </c:pt>
                <c:pt idx="5">
                  <c:v>1.6161616161616162E-2</c:v>
                </c:pt>
                <c:pt idx="6">
                  <c:v>4.30976430976431E-2</c:v>
                </c:pt>
                <c:pt idx="7">
                  <c:v>0</c:v>
                </c:pt>
                <c:pt idx="8">
                  <c:v>1.0774410774410775E-2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3.4130865829477851E-2</c:v>
                </c:pt>
                <c:pt idx="1">
                  <c:v>1.4540647719762059E-2</c:v>
                </c:pt>
                <c:pt idx="2">
                  <c:v>6.6093853271645728E-2</c:v>
                </c:pt>
                <c:pt idx="3">
                  <c:v>7.5346992729676127E-2</c:v>
                </c:pt>
                <c:pt idx="4">
                  <c:v>3.1064111037673491E-2</c:v>
                </c:pt>
                <c:pt idx="5">
                  <c:v>1.4540647719762059E-2</c:v>
                </c:pt>
                <c:pt idx="6">
                  <c:v>4.4943820224719093E-2</c:v>
                </c:pt>
                <c:pt idx="7">
                  <c:v>1.3218770654329145E-3</c:v>
                </c:pt>
                <c:pt idx="8">
                  <c:v>1.5862524785194974E-2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2.4023668639053253E-2</c:v>
                </c:pt>
                <c:pt idx="1">
                  <c:v>0</c:v>
                </c:pt>
                <c:pt idx="2">
                  <c:v>3.9447731755424065E-3</c:v>
                </c:pt>
                <c:pt idx="3">
                  <c:v>6.1143984220907298E-2</c:v>
                </c:pt>
                <c:pt idx="4">
                  <c:v>2.7613412228796843E-2</c:v>
                </c:pt>
                <c:pt idx="5">
                  <c:v>0</c:v>
                </c:pt>
                <c:pt idx="6">
                  <c:v>0.21499013806706113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166768"/>
        <c:axId val="461165592"/>
      </c:barChart>
      <c:catAx>
        <c:axId val="4611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592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6768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68131782034708"/>
          <c:y val="0.94369369369369371"/>
          <c:w val="0.50824178320993463"/>
          <c:h val="5.6306306306306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5862123396508363"/>
          <c:w val="0.86080740042532411"/>
          <c:h val="0.4870699906342407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0.71399999999999997</c:v>
                </c:pt>
                <c:pt idx="1">
                  <c:v>0.71120000000000005</c:v>
                </c:pt>
                <c:pt idx="2">
                  <c:v>0.67930000000000001</c:v>
                </c:pt>
                <c:pt idx="3">
                  <c:v>0.67969999999999997</c:v>
                </c:pt>
                <c:pt idx="4">
                  <c:v>0.67330000000000001</c:v>
                </c:pt>
                <c:pt idx="5">
                  <c:v>0.71699999999999997</c:v>
                </c:pt>
                <c:pt idx="6">
                  <c:v>0.69599999999999995</c:v>
                </c:pt>
                <c:pt idx="7">
                  <c:v>0.68579999999999997</c:v>
                </c:pt>
                <c:pt idx="8">
                  <c:v>0.70220000000000005</c:v>
                </c:pt>
                <c:pt idx="9">
                  <c:v>0.66830000000000001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6968"/>
        <c:axId val="461165984"/>
      </c:lineChart>
      <c:catAx>
        <c:axId val="46115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59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69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655368186272855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87501983650649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0.69669999999999999</c:v>
                </c:pt>
                <c:pt idx="1">
                  <c:v>0.70920000000000005</c:v>
                </c:pt>
                <c:pt idx="2">
                  <c:v>0.61680000000000001</c:v>
                </c:pt>
                <c:pt idx="3">
                  <c:v>0.63439999999999996</c:v>
                </c:pt>
                <c:pt idx="4">
                  <c:v>0.64929999999999999</c:v>
                </c:pt>
                <c:pt idx="5">
                  <c:v>0.71</c:v>
                </c:pt>
                <c:pt idx="6">
                  <c:v>0.66900000000000004</c:v>
                </c:pt>
                <c:pt idx="7">
                  <c:v>0.67349999999999999</c:v>
                </c:pt>
                <c:pt idx="8">
                  <c:v>0.69330000000000003</c:v>
                </c:pt>
                <c:pt idx="9">
                  <c:v>0.67079999999999995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57360"/>
        <c:axId val="461162456"/>
      </c:lineChart>
      <c:catAx>
        <c:axId val="4611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6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1624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6115736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00034995625546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70</xdr:row>
      <xdr:rowOff>152400</xdr:rowOff>
    </xdr:from>
    <xdr:to>
      <xdr:col>8</xdr:col>
      <xdr:colOff>38100</xdr:colOff>
      <xdr:row>89</xdr:row>
      <xdr:rowOff>19050</xdr:rowOff>
    </xdr:to>
    <xdr:graphicFrame macro="">
      <xdr:nvGraphicFramePr>
        <xdr:cNvPr id="1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133350</xdr:rowOff>
    </xdr:from>
    <xdr:to>
      <xdr:col>6</xdr:col>
      <xdr:colOff>542925</xdr:colOff>
      <xdr:row>38</xdr:row>
      <xdr:rowOff>66675</xdr:rowOff>
    </xdr:to>
    <xdr:graphicFrame macro="">
      <xdr:nvGraphicFramePr>
        <xdr:cNvPr id="16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504825</xdr:colOff>
      <xdr:row>53</xdr:row>
      <xdr:rowOff>142875</xdr:rowOff>
    </xdr:to>
    <xdr:graphicFrame macro="">
      <xdr:nvGraphicFramePr>
        <xdr:cNvPr id="164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120</xdr:row>
      <xdr:rowOff>114300</xdr:rowOff>
    </xdr:from>
    <xdr:to>
      <xdr:col>0</xdr:col>
      <xdr:colOff>771525</xdr:colOff>
      <xdr:row>122</xdr:row>
      <xdr:rowOff>0</xdr:rowOff>
    </xdr:to>
    <xdr:sp macro="" textlink="">
      <xdr:nvSpPr>
        <xdr:cNvPr id="1645" name="Text Box 27"/>
        <xdr:cNvSpPr txBox="1">
          <a:spLocks noChangeArrowheads="1"/>
        </xdr:cNvSpPr>
      </xdr:nvSpPr>
      <xdr:spPr bwMode="auto">
        <a:xfrm>
          <a:off x="695325" y="20269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9526</xdr:colOff>
      <xdr:row>24</xdr:row>
      <xdr:rowOff>123825</xdr:rowOff>
    </xdr:from>
    <xdr:to>
      <xdr:col>8</xdr:col>
      <xdr:colOff>552451</xdr:colOff>
      <xdr:row>28</xdr:row>
      <xdr:rowOff>76200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95926" y="4705350"/>
          <a:ext cx="1409700" cy="561975"/>
        </a:xfrm>
        <a:prstGeom prst="borderCallout1">
          <a:avLst>
            <a:gd name="adj1" fmla="val 12194"/>
            <a:gd name="adj2" fmla="val -8931"/>
            <a:gd name="adj3" fmla="val 9604"/>
            <a:gd name="adj4" fmla="val -1558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39</xdr:row>
      <xdr:rowOff>123825</xdr:rowOff>
    </xdr:from>
    <xdr:to>
      <xdr:col>8</xdr:col>
      <xdr:colOff>581025</xdr:colOff>
      <xdr:row>42</xdr:row>
      <xdr:rowOff>19050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00675" y="6991350"/>
          <a:ext cx="1533525" cy="352425"/>
        </a:xfrm>
        <a:prstGeom prst="borderCallout1">
          <a:avLst>
            <a:gd name="adj1" fmla="val 18519"/>
            <a:gd name="adj2" fmla="val -8694"/>
            <a:gd name="adj3" fmla="val 13472"/>
            <a:gd name="adj4" fmla="val -110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648" name="Text Box 54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88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23825" y="144684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91</xdr:row>
      <xdr:rowOff>0</xdr:rowOff>
    </xdr:from>
    <xdr:to>
      <xdr:col>4</xdr:col>
      <xdr:colOff>523875</xdr:colOff>
      <xdr:row>91</xdr:row>
      <xdr:rowOff>190500</xdr:rowOff>
    </xdr:to>
    <xdr:sp macro="" textlink="">
      <xdr:nvSpPr>
        <xdr:cNvPr id="1650" name="Text Box 68"/>
        <xdr:cNvSpPr txBox="1">
          <a:spLocks noChangeArrowheads="1"/>
        </xdr:cNvSpPr>
      </xdr:nvSpPr>
      <xdr:spPr bwMode="auto">
        <a:xfrm>
          <a:off x="3648075" y="15087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1" name="Text Box 69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2" name="Text Box 70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3" name="Text Box 71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4" name="Text Box 72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5" name="Text Box 73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6" name="Text Box 74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105</xdr:row>
      <xdr:rowOff>0</xdr:rowOff>
    </xdr:from>
    <xdr:to>
      <xdr:col>0</xdr:col>
      <xdr:colOff>771525</xdr:colOff>
      <xdr:row>105</xdr:row>
      <xdr:rowOff>190500</xdr:rowOff>
    </xdr:to>
    <xdr:sp macro="" textlink="">
      <xdr:nvSpPr>
        <xdr:cNvPr id="1657" name="Text Box 75"/>
        <xdr:cNvSpPr txBox="1">
          <a:spLocks noChangeArrowheads="1"/>
        </xdr:cNvSpPr>
      </xdr:nvSpPr>
      <xdr:spPr bwMode="auto">
        <a:xfrm>
          <a:off x="69532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658" name="Text Box 76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105</xdr:row>
      <xdr:rowOff>0</xdr:rowOff>
    </xdr:from>
    <xdr:to>
      <xdr:col>4</xdr:col>
      <xdr:colOff>523875</xdr:colOff>
      <xdr:row>105</xdr:row>
      <xdr:rowOff>190500</xdr:rowOff>
    </xdr:to>
    <xdr:sp macro="" textlink="">
      <xdr:nvSpPr>
        <xdr:cNvPr id="1659" name="Text Box 77"/>
        <xdr:cNvSpPr txBox="1">
          <a:spLocks noChangeArrowheads="1"/>
        </xdr:cNvSpPr>
      </xdr:nvSpPr>
      <xdr:spPr bwMode="auto">
        <a:xfrm>
          <a:off x="3648075" y="17764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0.94555</cdr:x>
      <cdr:y>0.52754</cdr:y>
    </cdr:from>
    <cdr:to>
      <cdr:x>0.98266</cdr:x>
      <cdr:y>0.65678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7950" y="1490763"/>
          <a:ext cx="208190" cy="363579"/>
        </a:xfrm>
        <a:prstGeom xmlns:a="http://schemas.openxmlformats.org/drawingml/2006/main" prst="upArrow">
          <a:avLst>
            <a:gd name="adj1" fmla="val 50000"/>
            <a:gd name="adj2" fmla="val 436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0.27054</cdr:y>
    </cdr:from>
    <cdr:to>
      <cdr:x>0.99086</cdr:x>
      <cdr:y>0.49545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03591"/>
          <a:ext cx="180301" cy="499157"/>
        </a:xfrm>
        <a:prstGeom xmlns:a="http://schemas.openxmlformats.org/drawingml/2006/main" prst="downArrow">
          <a:avLst>
            <a:gd name="adj1" fmla="val 50000"/>
            <a:gd name="adj2" fmla="val 692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0.95625</cdr:x>
      <cdr:y>0.27787</cdr:y>
    </cdr:from>
    <cdr:to>
      <cdr:x>0.99086</cdr:x>
      <cdr:y>0.49233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424" y="641024"/>
          <a:ext cx="180301" cy="492311"/>
        </a:xfrm>
        <a:prstGeom xmlns:a="http://schemas.openxmlformats.org/drawingml/2006/main" prst="downArrow">
          <a:avLst>
            <a:gd name="adj1" fmla="val 50000"/>
            <a:gd name="adj2" fmla="val 682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9"/>
  <sheetViews>
    <sheetView showGridLines="0" tabSelected="1" topLeftCell="A62" zoomScaleNormal="100" zoomScaleSheetLayoutView="100" workbookViewId="0">
      <selection activeCell="O18" sqref="O18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3" style="3" customWidth="1"/>
    <col min="9" max="9" width="11.42578125" style="3" customWidth="1"/>
    <col min="10" max="11" width="11.42578125" style="4" customWidth="1"/>
    <col min="12" max="38" width="5.140625" style="4" customWidth="1"/>
    <col min="39" max="49" width="5.140625" style="3" customWidth="1"/>
    <col min="50" max="16384" width="11.42578125" style="3"/>
  </cols>
  <sheetData>
    <row r="1" spans="1:37" ht="15" customHeight="1"/>
    <row r="2" spans="1:37" ht="22.5">
      <c r="A2" s="62" t="s">
        <v>27</v>
      </c>
      <c r="B2" s="62"/>
      <c r="C2" s="62"/>
      <c r="D2" s="62"/>
      <c r="E2" s="62"/>
      <c r="F2" s="62"/>
      <c r="G2" s="62"/>
      <c r="H2" s="63"/>
      <c r="I2" s="63"/>
      <c r="J2" s="5"/>
    </row>
    <row r="3" spans="1:37" ht="15.75" customHeight="1">
      <c r="A3" s="64" t="s">
        <v>20</v>
      </c>
      <c r="B3" s="64"/>
      <c r="C3" s="64"/>
      <c r="D3" s="64"/>
      <c r="E3" s="64"/>
      <c r="F3" s="64"/>
      <c r="G3" s="64"/>
      <c r="H3" s="63"/>
      <c r="I3" s="63"/>
      <c r="J3" s="5"/>
    </row>
    <row r="4" spans="1:37" ht="6.75" customHeight="1">
      <c r="F4" s="6"/>
    </row>
    <row r="5" spans="1:37" ht="13.5" thickBot="1">
      <c r="F5" s="6"/>
    </row>
    <row r="6" spans="1:37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s="1" customFormat="1" ht="15">
      <c r="A7" s="9" t="s">
        <v>15</v>
      </c>
      <c r="B7" s="10">
        <v>1</v>
      </c>
      <c r="C7" s="10">
        <v>0.73</v>
      </c>
      <c r="D7" s="10">
        <v>0.9</v>
      </c>
      <c r="E7" s="10">
        <v>0.99</v>
      </c>
      <c r="F7" s="10">
        <v>0.89</v>
      </c>
      <c r="G7" s="10">
        <v>0.99299999999999999</v>
      </c>
      <c r="H7" s="10">
        <v>0.97</v>
      </c>
      <c r="I7" s="10">
        <v>0.8639</v>
      </c>
      <c r="J7" s="10">
        <v>0.92</v>
      </c>
      <c r="K7" s="11">
        <v>0.82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 customHeight="1">
      <c r="D8" s="12" t="s">
        <v>35</v>
      </c>
    </row>
    <row r="9" spans="1:37" ht="15" customHeight="1"/>
    <row r="10" spans="1:37" ht="18.75">
      <c r="A10" s="65" t="s">
        <v>26</v>
      </c>
      <c r="B10" s="65"/>
      <c r="C10" s="65"/>
      <c r="D10" s="65"/>
      <c r="E10" s="65"/>
      <c r="F10" s="65"/>
      <c r="G10" s="65"/>
      <c r="H10" s="66"/>
      <c r="I10" s="66"/>
    </row>
    <row r="11" spans="1:37" ht="12" customHeight="1" thickBot="1">
      <c r="A11" s="68"/>
      <c r="B11" s="68"/>
      <c r="C11" s="68"/>
      <c r="D11" s="68"/>
      <c r="E11" s="68"/>
      <c r="F11" s="68"/>
      <c r="G11" s="68"/>
      <c r="H11" s="13"/>
    </row>
    <row r="12" spans="1:37" s="1" customFormat="1" ht="15.75" thickBot="1">
      <c r="B12" s="73" t="s">
        <v>10</v>
      </c>
      <c r="C12" s="74"/>
      <c r="D12" s="75"/>
      <c r="E12" s="73" t="s">
        <v>13</v>
      </c>
      <c r="F12" s="76"/>
      <c r="G12" s="77"/>
      <c r="H12" s="14" t="s">
        <v>22</v>
      </c>
      <c r="I12" s="72" t="s">
        <v>25</v>
      </c>
      <c r="J12" s="6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5">
      <c r="A14" s="22">
        <v>2011</v>
      </c>
      <c r="B14" s="81">
        <v>0.6</v>
      </c>
      <c r="C14" s="82">
        <v>0.71399999999999997</v>
      </c>
      <c r="D14" s="83">
        <v>-4.0000000000000001E-3</v>
      </c>
      <c r="E14" s="81">
        <v>0.6</v>
      </c>
      <c r="F14" s="82">
        <v>0.69669999999999999</v>
      </c>
      <c r="G14" s="83">
        <v>8.0000000000000002E-3</v>
      </c>
      <c r="H14" s="84" t="s">
        <v>28</v>
      </c>
      <c r="I14" s="59">
        <v>0.69499999999999995</v>
      </c>
      <c r="J14" s="59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5">
      <c r="A15" s="22">
        <v>2012</v>
      </c>
      <c r="B15" s="23">
        <v>0.6</v>
      </c>
      <c r="C15" s="24">
        <v>0.71120000000000005</v>
      </c>
      <c r="D15" s="25">
        <f t="shared" ref="D15:D21" si="0">(C15-C14)/C14</f>
        <v>-3.9215686274508598E-3</v>
      </c>
      <c r="E15" s="23">
        <v>0.6</v>
      </c>
      <c r="F15" s="24">
        <v>0.70920000000000005</v>
      </c>
      <c r="G15" s="25">
        <f t="shared" ref="G15:G21" si="1">(F15-F14)/F14</f>
        <v>1.7941725276302667E-2</v>
      </c>
      <c r="H15" s="84" t="s">
        <v>28</v>
      </c>
      <c r="I15" s="59">
        <v>0.69389999999999996</v>
      </c>
      <c r="J15" s="59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1" customFormat="1" ht="15">
      <c r="A16" s="22">
        <v>2013</v>
      </c>
      <c r="B16" s="23">
        <v>0.6</v>
      </c>
      <c r="C16" s="24">
        <v>0.67930000000000001</v>
      </c>
      <c r="D16" s="25">
        <f t="shared" si="0"/>
        <v>-4.485376827896518E-2</v>
      </c>
      <c r="E16" s="23">
        <v>0.6</v>
      </c>
      <c r="F16" s="24">
        <v>0.61680000000000001</v>
      </c>
      <c r="G16" s="25">
        <f t="shared" si="1"/>
        <v>-0.13028764805414556</v>
      </c>
      <c r="H16" s="84" t="s">
        <v>28</v>
      </c>
      <c r="I16" s="59">
        <v>0.70809999999999995</v>
      </c>
      <c r="J16" s="59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8" s="1" customFormat="1" ht="15">
      <c r="A17" s="22">
        <v>2015</v>
      </c>
      <c r="B17" s="23">
        <v>0.6</v>
      </c>
      <c r="C17" s="24">
        <v>0.67969999999999997</v>
      </c>
      <c r="D17" s="25">
        <f t="shared" si="0"/>
        <v>5.8884145443832757E-4</v>
      </c>
      <c r="E17" s="23">
        <v>0.6</v>
      </c>
      <c r="F17" s="24">
        <v>0.63439999999999996</v>
      </c>
      <c r="G17" s="25">
        <f t="shared" si="1"/>
        <v>2.8534370946822225E-2</v>
      </c>
      <c r="H17" s="84" t="s">
        <v>28</v>
      </c>
      <c r="I17" s="59">
        <v>0.70830000000000004</v>
      </c>
      <c r="J17" s="59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8" s="28" customFormat="1" ht="15">
      <c r="A18" s="22">
        <v>2016</v>
      </c>
      <c r="B18" s="23">
        <v>0.6</v>
      </c>
      <c r="C18" s="24">
        <v>0.67330000000000001</v>
      </c>
      <c r="D18" s="25">
        <f t="shared" si="0"/>
        <v>-9.4159187877004002E-3</v>
      </c>
      <c r="E18" s="23">
        <v>0.6</v>
      </c>
      <c r="F18" s="24">
        <v>0.64929999999999999</v>
      </c>
      <c r="G18" s="25">
        <f t="shared" si="1"/>
        <v>2.3486759142496889E-2</v>
      </c>
      <c r="H18" s="84" t="s">
        <v>28</v>
      </c>
      <c r="I18" s="59">
        <v>0.71579999999999999</v>
      </c>
      <c r="J18" s="59">
        <v>0.67889999999999995</v>
      </c>
      <c r="K18" s="21"/>
      <c r="L18" s="21"/>
      <c r="M18" s="21"/>
      <c r="N18" s="21"/>
      <c r="O18" s="21"/>
      <c r="P18" s="21"/>
      <c r="Q18" s="21"/>
      <c r="R18" s="21"/>
      <c r="S18" s="27"/>
      <c r="T18" s="21"/>
      <c r="U18" s="21"/>
      <c r="V18" s="21"/>
      <c r="W18" s="27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8" s="1" customFormat="1" ht="15">
      <c r="A19" s="22">
        <v>2017</v>
      </c>
      <c r="B19" s="23">
        <v>0.6</v>
      </c>
      <c r="C19" s="24">
        <v>0.71699999999999997</v>
      </c>
      <c r="D19" s="25">
        <f t="shared" si="0"/>
        <v>6.4904203178375114E-2</v>
      </c>
      <c r="E19" s="23">
        <v>0.6</v>
      </c>
      <c r="F19" s="24">
        <v>0.71</v>
      </c>
      <c r="G19" s="25">
        <f t="shared" si="1"/>
        <v>9.3485291852764482E-2</v>
      </c>
      <c r="H19" s="84" t="s">
        <v>28</v>
      </c>
      <c r="I19" s="59">
        <v>0.75170000000000003</v>
      </c>
      <c r="J19" s="59">
        <v>0.71889999999999998</v>
      </c>
      <c r="K19" s="2"/>
      <c r="L19" s="2"/>
      <c r="M19" s="2"/>
      <c r="N19" s="2"/>
      <c r="O19" s="2"/>
      <c r="P19" s="2"/>
      <c r="Q19" s="2"/>
      <c r="R19" s="2"/>
      <c r="S19" s="26"/>
      <c r="T19" s="21"/>
      <c r="U19" s="2"/>
      <c r="V19" s="2"/>
      <c r="W19" s="26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8" ht="15">
      <c r="A20" s="22">
        <v>2018</v>
      </c>
      <c r="B20" s="23">
        <v>0.6</v>
      </c>
      <c r="C20" s="24">
        <v>0.69599999999999995</v>
      </c>
      <c r="D20" s="25">
        <f t="shared" si="0"/>
        <v>-2.9288702928870321E-2</v>
      </c>
      <c r="E20" s="23">
        <v>0.6</v>
      </c>
      <c r="F20" s="24">
        <v>0.66900000000000004</v>
      </c>
      <c r="G20" s="25">
        <f t="shared" si="1"/>
        <v>-5.7746478873239332E-2</v>
      </c>
      <c r="H20" s="84" t="s">
        <v>28</v>
      </c>
      <c r="I20" s="59">
        <v>0.75929999999999997</v>
      </c>
      <c r="J20" s="59">
        <v>0.71540000000000004</v>
      </c>
      <c r="T20" s="29"/>
      <c r="U20" s="30"/>
      <c r="X20" s="29"/>
      <c r="Y20" s="30"/>
    </row>
    <row r="21" spans="1:38" s="61" customFormat="1" ht="15">
      <c r="A21" s="22">
        <v>2019</v>
      </c>
      <c r="B21" s="23">
        <v>0.6</v>
      </c>
      <c r="C21" s="24">
        <v>0.68579999999999997</v>
      </c>
      <c r="D21" s="25">
        <f t="shared" si="0"/>
        <v>-1.4655172413793086E-2</v>
      </c>
      <c r="E21" s="23">
        <v>0.6</v>
      </c>
      <c r="F21" s="24">
        <v>0.67349999999999999</v>
      </c>
      <c r="G21" s="25">
        <f t="shared" si="1"/>
        <v>6.7264573991030613E-3</v>
      </c>
      <c r="H21" s="84" t="s">
        <v>28</v>
      </c>
      <c r="I21" s="59">
        <v>0.73650000000000004</v>
      </c>
      <c r="J21" s="59">
        <v>0.69230000000000003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38" s="61" customFormat="1" ht="15">
      <c r="A22" s="22">
        <v>2020</v>
      </c>
      <c r="B22" s="23">
        <v>0.6</v>
      </c>
      <c r="C22" s="24">
        <v>0.70220000000000005</v>
      </c>
      <c r="D22" s="25">
        <f>(C22-C21)/C21</f>
        <v>2.3913677456984663E-2</v>
      </c>
      <c r="E22" s="23">
        <v>0.6</v>
      </c>
      <c r="F22" s="24">
        <v>0.69330000000000003</v>
      </c>
      <c r="G22" s="25">
        <f>(F22-F21)/F21</f>
        <v>2.9398663697104737E-2</v>
      </c>
      <c r="H22" s="84" t="s">
        <v>28</v>
      </c>
      <c r="I22" s="59">
        <v>0.73740000000000006</v>
      </c>
      <c r="J22" s="59">
        <v>0.70799999999999996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</row>
    <row r="23" spans="1:38" s="61" customFormat="1" ht="15" thickBot="1">
      <c r="A23" s="85">
        <v>2021</v>
      </c>
      <c r="B23" s="78">
        <v>0.6</v>
      </c>
      <c r="C23" s="79">
        <v>0.66830000000000001</v>
      </c>
      <c r="D23" s="80">
        <f>(C23-C22)/C22</f>
        <v>-4.8276844203930559E-2</v>
      </c>
      <c r="E23" s="78">
        <v>0.6</v>
      </c>
      <c r="F23" s="79">
        <v>0.67079999999999995</v>
      </c>
      <c r="G23" s="80">
        <f>(F23-F22)/F22</f>
        <v>-3.2453483340545326E-2</v>
      </c>
      <c r="H23" s="86" t="s">
        <v>28</v>
      </c>
      <c r="I23" s="60">
        <v>0.48699999999999999</v>
      </c>
      <c r="J23" s="60">
        <v>0.46700000000000003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  <row r="24" spans="1:38">
      <c r="T24" s="29"/>
      <c r="U24" s="30"/>
      <c r="X24" s="29"/>
      <c r="Y24" s="30"/>
    </row>
    <row r="25" spans="1:38">
      <c r="T25" s="29"/>
      <c r="U25" s="30"/>
      <c r="X25" s="29"/>
      <c r="Y25" s="30"/>
    </row>
    <row r="26" spans="1:38">
      <c r="T26" s="29"/>
      <c r="U26" s="30"/>
      <c r="X26" s="29"/>
      <c r="Y26" s="30"/>
    </row>
    <row r="27" spans="1:38">
      <c r="T27" s="29"/>
      <c r="U27" s="30"/>
      <c r="X27" s="29"/>
      <c r="Y27" s="30"/>
    </row>
    <row r="28" spans="1:38">
      <c r="T28" s="29"/>
      <c r="U28" s="30"/>
      <c r="X28" s="29"/>
      <c r="Y28" s="30"/>
    </row>
    <row r="29" spans="1:38">
      <c r="T29" s="29"/>
      <c r="U29" s="30"/>
      <c r="X29" s="29"/>
      <c r="Y29" s="30"/>
    </row>
    <row r="30" spans="1:38">
      <c r="T30" s="29"/>
      <c r="U30" s="30"/>
      <c r="X30" s="29"/>
      <c r="Y30" s="30"/>
    </row>
    <row r="31" spans="1:38">
      <c r="L31" s="30"/>
      <c r="M31" s="30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38" spans="23:23">
      <c r="W38" s="31"/>
    </row>
    <row r="55" spans="1:32" ht="12" customHeight="1"/>
    <row r="56" spans="1:32" ht="18.95" customHeight="1">
      <c r="A56" s="67" t="s">
        <v>24</v>
      </c>
      <c r="B56" s="67"/>
      <c r="C56" s="67"/>
      <c r="D56" s="67"/>
      <c r="E56" s="67"/>
      <c r="F56" s="67"/>
      <c r="G56" s="67"/>
      <c r="H56" s="66"/>
      <c r="I56" s="66"/>
    </row>
    <row r="57" spans="1:32" ht="12.75" thickBot="1"/>
    <row r="58" spans="1:32" s="6" customFormat="1" ht="14.1" customHeight="1" thickBot="1">
      <c r="B58" s="69">
        <v>2017</v>
      </c>
      <c r="C58" s="70"/>
      <c r="D58" s="69">
        <v>2018</v>
      </c>
      <c r="E58" s="70"/>
      <c r="F58" s="69">
        <v>2019</v>
      </c>
      <c r="G58" s="70"/>
      <c r="H58" s="69">
        <v>2020</v>
      </c>
      <c r="I58" s="70"/>
      <c r="J58" s="69">
        <v>2021</v>
      </c>
      <c r="K58" s="70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 s="6" customFormat="1" ht="13.5" thickBot="1">
      <c r="A59" s="56" t="s">
        <v>7</v>
      </c>
      <c r="B59" s="33" t="s">
        <v>8</v>
      </c>
      <c r="C59" s="34" t="s">
        <v>9</v>
      </c>
      <c r="D59" s="33" t="s">
        <v>8</v>
      </c>
      <c r="E59" s="34" t="s">
        <v>9</v>
      </c>
      <c r="F59" s="33" t="s">
        <v>8</v>
      </c>
      <c r="G59" s="34" t="s">
        <v>9</v>
      </c>
      <c r="H59" s="33" t="s">
        <v>8</v>
      </c>
      <c r="I59" s="34" t="s">
        <v>9</v>
      </c>
      <c r="J59" s="33" t="s">
        <v>8</v>
      </c>
      <c r="K59" s="34" t="s">
        <v>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 s="6" customFormat="1" ht="12.75">
      <c r="A60" s="38" t="s">
        <v>0</v>
      </c>
      <c r="B60" s="35">
        <v>476.68</v>
      </c>
      <c r="C60" s="36">
        <f>B60/B70</f>
        <v>0.68108818654626513</v>
      </c>
      <c r="D60" s="35">
        <v>492.30000000000007</v>
      </c>
      <c r="E60" s="36">
        <f>D60/D70</f>
        <v>0.69632248939179631</v>
      </c>
      <c r="F60" s="35">
        <v>509.18</v>
      </c>
      <c r="G60" s="36">
        <f>F60/F70</f>
        <v>0.6857643097643098</v>
      </c>
      <c r="H60" s="35">
        <v>531.18000000000006</v>
      </c>
      <c r="I60" s="36">
        <f>H60/H70</f>
        <v>0.70215465961665557</v>
      </c>
      <c r="J60" s="35">
        <v>338.82</v>
      </c>
      <c r="K60" s="36">
        <f>J60/J70</f>
        <v>0.66828402366863904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1:32" s="6" customFormat="1" ht="12.75">
      <c r="A61" s="38" t="s">
        <v>21</v>
      </c>
      <c r="B61" s="39">
        <v>17.2</v>
      </c>
      <c r="C61" s="40">
        <f>B61/B70</f>
        <v>2.4575641538549464E-2</v>
      </c>
      <c r="D61" s="39">
        <v>37.699999999999996</v>
      </c>
      <c r="E61" s="40">
        <f>D61/D70</f>
        <v>5.3323903818953307E-2</v>
      </c>
      <c r="F61" s="39">
        <v>16.82</v>
      </c>
      <c r="G61" s="40">
        <f>F61/F70</f>
        <v>2.2653198653198654E-2</v>
      </c>
      <c r="H61" s="39">
        <v>25.819999999999997</v>
      </c>
      <c r="I61" s="40">
        <f>H61/H70</f>
        <v>3.4130865829477851E-2</v>
      </c>
      <c r="J61" s="39">
        <v>12.18</v>
      </c>
      <c r="K61" s="40">
        <f>J61/J70</f>
        <v>2.4023668639053253E-2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1:32" s="6" customFormat="1" ht="12.75">
      <c r="A62" s="38" t="s">
        <v>3</v>
      </c>
      <c r="B62" s="39">
        <v>5</v>
      </c>
      <c r="C62" s="40">
        <f>B62/B70</f>
        <v>7.1440818426015892E-3</v>
      </c>
      <c r="D62" s="39">
        <v>15</v>
      </c>
      <c r="E62" s="40">
        <f>D62/D70</f>
        <v>2.1216407355021213E-2</v>
      </c>
      <c r="F62" s="39">
        <v>13</v>
      </c>
      <c r="G62" s="40">
        <f>F62/F70</f>
        <v>1.7508417508417508E-2</v>
      </c>
      <c r="H62" s="39">
        <v>11</v>
      </c>
      <c r="I62" s="40">
        <f>H62/H70</f>
        <v>1.4540647719762059E-2</v>
      </c>
      <c r="J62" s="39">
        <v>0</v>
      </c>
      <c r="K62" s="40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1:32" s="6" customFormat="1" ht="12.75">
      <c r="A63" s="38" t="s">
        <v>1</v>
      </c>
      <c r="B63" s="39">
        <v>58</v>
      </c>
      <c r="C63" s="40">
        <f>B63/B70</f>
        <v>8.2871349374178435E-2</v>
      </c>
      <c r="D63" s="39">
        <v>67</v>
      </c>
      <c r="E63" s="40">
        <f>D63/D70</f>
        <v>9.476661951909475E-2</v>
      </c>
      <c r="F63" s="39">
        <v>47</v>
      </c>
      <c r="G63" s="40">
        <f>F63/F70</f>
        <v>6.32996632996633E-2</v>
      </c>
      <c r="H63" s="39">
        <v>50</v>
      </c>
      <c r="I63" s="40">
        <f>H63/H70</f>
        <v>6.6093853271645728E-2</v>
      </c>
      <c r="J63" s="39">
        <v>2</v>
      </c>
      <c r="K63" s="40">
        <f>J63/J70</f>
        <v>3.9447731755424065E-3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s="6" customFormat="1" ht="12.75">
      <c r="A64" s="38" t="s">
        <v>2</v>
      </c>
      <c r="B64" s="39">
        <v>106</v>
      </c>
      <c r="C64" s="40">
        <f>B64/B70</f>
        <v>0.15145453506315368</v>
      </c>
      <c r="D64" s="39">
        <v>78</v>
      </c>
      <c r="E64" s="40">
        <f>D64/D70</f>
        <v>0.1103253182461103</v>
      </c>
      <c r="F64" s="39">
        <v>81</v>
      </c>
      <c r="G64" s="40">
        <f>F64/F70</f>
        <v>0.10909090909090909</v>
      </c>
      <c r="H64" s="39">
        <v>57</v>
      </c>
      <c r="I64" s="40">
        <f>H64/H70</f>
        <v>7.5346992729676127E-2</v>
      </c>
      <c r="J64" s="39">
        <v>31</v>
      </c>
      <c r="K64" s="40">
        <f>J64/J70</f>
        <v>6.1143984220907298E-2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1:38" s="6" customFormat="1" ht="12.75" customHeight="1">
      <c r="A65" s="41" t="s">
        <v>16</v>
      </c>
      <c r="B65" s="39">
        <v>18</v>
      </c>
      <c r="C65" s="40">
        <f>B65/B70</f>
        <v>2.5718694633365721E-2</v>
      </c>
      <c r="D65" s="39"/>
      <c r="E65" s="40">
        <f>D65/D70</f>
        <v>0</v>
      </c>
      <c r="F65" s="39">
        <v>23.5</v>
      </c>
      <c r="G65" s="40">
        <f>F65/F70</f>
        <v>3.164983164983165E-2</v>
      </c>
      <c r="H65" s="39">
        <v>23.5</v>
      </c>
      <c r="I65" s="40">
        <f>H65/H70</f>
        <v>3.1064111037673491E-2</v>
      </c>
      <c r="J65" s="39">
        <v>14</v>
      </c>
      <c r="K65" s="40">
        <f>J65/J70</f>
        <v>2.7613412228796843E-2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1:38" s="6" customFormat="1" ht="12.75">
      <c r="A66" s="38" t="s">
        <v>30</v>
      </c>
      <c r="B66" s="39">
        <v>1</v>
      </c>
      <c r="C66" s="40">
        <f>B66/B70</f>
        <v>1.4288163685203178E-3</v>
      </c>
      <c r="D66" s="39">
        <v>5</v>
      </c>
      <c r="E66" s="40">
        <f>D66/D70</f>
        <v>7.0721357850070709E-3</v>
      </c>
      <c r="F66" s="39">
        <v>12</v>
      </c>
      <c r="G66" s="40">
        <f>F66/F70</f>
        <v>1.6161616161616162E-2</v>
      </c>
      <c r="H66" s="39">
        <v>11</v>
      </c>
      <c r="I66" s="40">
        <f>H66/H70</f>
        <v>1.4540647719762059E-2</v>
      </c>
      <c r="J66" s="39">
        <v>0</v>
      </c>
      <c r="K66" s="40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1:38" s="6" customFormat="1" ht="12.75">
      <c r="A67" s="38" t="s">
        <v>29</v>
      </c>
      <c r="B67" s="39">
        <v>18</v>
      </c>
      <c r="C67" s="40">
        <f>B67/B70</f>
        <v>2.5718694633365721E-2</v>
      </c>
      <c r="D67" s="39">
        <v>12</v>
      </c>
      <c r="E67" s="40">
        <f>D67/D70</f>
        <v>1.6973125884016969E-2</v>
      </c>
      <c r="F67" s="39">
        <v>32</v>
      </c>
      <c r="G67" s="40">
        <f>F67/F70</f>
        <v>4.30976430976431E-2</v>
      </c>
      <c r="H67" s="39">
        <v>34</v>
      </c>
      <c r="I67" s="40">
        <f>H67/H70</f>
        <v>4.4943820224719093E-2</v>
      </c>
      <c r="J67" s="39">
        <v>109</v>
      </c>
      <c r="K67" s="40">
        <f>J67/J70</f>
        <v>0.21499013806706113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1:38" s="6" customFormat="1" ht="12.75">
      <c r="A68" s="38" t="s">
        <v>5</v>
      </c>
      <c r="B68" s="39">
        <v>0</v>
      </c>
      <c r="C68" s="40">
        <f>B68/B70</f>
        <v>0</v>
      </c>
      <c r="D68" s="39">
        <v>0</v>
      </c>
      <c r="E68" s="40">
        <f>D68/D70</f>
        <v>0</v>
      </c>
      <c r="F68" s="39">
        <v>0</v>
      </c>
      <c r="G68" s="40">
        <f>F68/F70</f>
        <v>0</v>
      </c>
      <c r="H68" s="39">
        <v>1</v>
      </c>
      <c r="I68" s="40">
        <f>H68/H70</f>
        <v>1.3218770654329145E-3</v>
      </c>
      <c r="J68" s="39">
        <v>0</v>
      </c>
      <c r="K68" s="40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1:38" s="6" customFormat="1" ht="12.75">
      <c r="A69" s="38" t="s">
        <v>4</v>
      </c>
      <c r="B69" s="39">
        <v>0</v>
      </c>
      <c r="C69" s="40">
        <f>B69/B70</f>
        <v>0</v>
      </c>
      <c r="D69" s="39">
        <v>0</v>
      </c>
      <c r="E69" s="40">
        <f>D69/D70</f>
        <v>0</v>
      </c>
      <c r="F69" s="39">
        <v>8</v>
      </c>
      <c r="G69" s="40">
        <f>F69/F70</f>
        <v>1.0774410774410775E-2</v>
      </c>
      <c r="H69" s="39">
        <v>12</v>
      </c>
      <c r="I69" s="40">
        <f>H69/H70</f>
        <v>1.5862524785194974E-2</v>
      </c>
      <c r="J69" s="39">
        <v>0</v>
      </c>
      <c r="K69" s="40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1:38" s="6" customFormat="1" ht="13.5" thickBot="1">
      <c r="A70" s="38" t="s">
        <v>6</v>
      </c>
      <c r="B70" s="57">
        <f t="shared" ref="B70:G70" si="2">SUM(B60:B69)</f>
        <v>699.88</v>
      </c>
      <c r="C70" s="58">
        <f t="shared" si="2"/>
        <v>1</v>
      </c>
      <c r="D70" s="57">
        <f t="shared" si="2"/>
        <v>707.00000000000011</v>
      </c>
      <c r="E70" s="58">
        <f t="shared" si="2"/>
        <v>1</v>
      </c>
      <c r="F70" s="57">
        <f t="shared" si="2"/>
        <v>742.5</v>
      </c>
      <c r="G70" s="58">
        <f t="shared" si="2"/>
        <v>1.0000000000000002</v>
      </c>
      <c r="H70" s="57">
        <f>SUM(H60:H69)</f>
        <v>756.50000000000011</v>
      </c>
      <c r="I70" s="58">
        <f>SUM(I60:I69)</f>
        <v>1</v>
      </c>
      <c r="J70" s="57">
        <f>SUM(J60:J69)</f>
        <v>507</v>
      </c>
      <c r="K70" s="58">
        <f>SUM(K60:K69)</f>
        <v>1</v>
      </c>
      <c r="L70" s="32" t="s">
        <v>37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1:38" s="6" customFormat="1" ht="12.75">
      <c r="A71" s="42"/>
      <c r="B71" s="43"/>
      <c r="C71" s="44"/>
      <c r="D71" s="45"/>
      <c r="E71" s="37"/>
      <c r="F71" s="45"/>
      <c r="G71" s="37"/>
      <c r="H71" s="37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</row>
    <row r="72" spans="1:38" s="6" customFormat="1" ht="12.75">
      <c r="A72" s="42"/>
      <c r="B72" s="43"/>
      <c r="C72" s="44"/>
      <c r="D72" s="45"/>
      <c r="E72" s="37"/>
      <c r="F72" s="45"/>
      <c r="G72" s="37"/>
      <c r="H72" s="37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6" customFormat="1" ht="12.75">
      <c r="A73" s="42"/>
      <c r="B73" s="43"/>
      <c r="C73" s="44"/>
      <c r="D73" s="45"/>
      <c r="E73" s="37"/>
      <c r="F73" s="45"/>
      <c r="G73" s="37"/>
      <c r="H73" s="3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6" customFormat="1" ht="12.75">
      <c r="A74" s="42"/>
      <c r="B74" s="43"/>
      <c r="C74" s="44"/>
      <c r="D74" s="45"/>
      <c r="E74" s="37"/>
      <c r="F74" s="45"/>
      <c r="G74" s="37"/>
      <c r="H74" s="3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38" s="6" customFormat="1" ht="12.75">
      <c r="A75" s="42"/>
      <c r="B75" s="43"/>
      <c r="C75" s="44"/>
      <c r="D75" s="45"/>
      <c r="E75" s="37"/>
      <c r="F75" s="45"/>
      <c r="G75" s="37"/>
      <c r="H75" s="37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</row>
    <row r="76" spans="1:38" s="6" customFormat="1" ht="12.75">
      <c r="A76" s="42"/>
      <c r="B76" s="43"/>
      <c r="C76" s="44"/>
      <c r="D76" s="45"/>
      <c r="E76" s="37"/>
      <c r="F76" s="45"/>
      <c r="G76" s="37"/>
      <c r="H76" s="37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</row>
    <row r="92" spans="1:35" ht="41.1" customHeight="1">
      <c r="A92" s="46"/>
      <c r="B92" s="71" t="s">
        <v>31</v>
      </c>
      <c r="C92" s="71"/>
      <c r="D92" s="71"/>
      <c r="E92" s="71"/>
      <c r="F92" s="71"/>
      <c r="G92" s="46"/>
      <c r="H92" s="47"/>
      <c r="I92" s="47"/>
    </row>
    <row r="93" spans="1:35" ht="12.75" thickBot="1"/>
    <row r="94" spans="1:35" s="6" customFormat="1" ht="13.5" thickBot="1">
      <c r="D94" s="48">
        <v>2017</v>
      </c>
      <c r="E94" s="48">
        <v>2018</v>
      </c>
      <c r="F94" s="48">
        <v>2019</v>
      </c>
      <c r="G94" s="48">
        <v>2020</v>
      </c>
      <c r="H94" s="48">
        <v>2021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1:35" s="6" customFormat="1" ht="12.75">
      <c r="B95" s="38" t="s">
        <v>21</v>
      </c>
      <c r="C95" s="49"/>
      <c r="D95" s="50">
        <v>27</v>
      </c>
      <c r="E95" s="50">
        <v>25</v>
      </c>
      <c r="F95" s="50">
        <v>19</v>
      </c>
      <c r="G95" s="50">
        <v>25</v>
      </c>
      <c r="H95" s="50">
        <v>17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1:35" s="6" customFormat="1" ht="12.75">
      <c r="B96" s="38" t="s">
        <v>3</v>
      </c>
      <c r="C96" s="51"/>
      <c r="D96" s="52">
        <v>6</v>
      </c>
      <c r="E96" s="52">
        <v>8</v>
      </c>
      <c r="F96" s="52">
        <v>5</v>
      </c>
      <c r="G96" s="52">
        <v>5</v>
      </c>
      <c r="H96" s="52">
        <v>4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2:63" s="6" customFormat="1" ht="12.75">
      <c r="B97" s="38" t="s">
        <v>1</v>
      </c>
      <c r="C97" s="51"/>
      <c r="D97" s="52">
        <v>25</v>
      </c>
      <c r="E97" s="52">
        <v>32</v>
      </c>
      <c r="F97" s="52">
        <v>22</v>
      </c>
      <c r="G97" s="52">
        <v>30</v>
      </c>
      <c r="H97" s="52">
        <v>14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2:63" s="6" customFormat="1" ht="12.75">
      <c r="B98" s="38" t="s">
        <v>2</v>
      </c>
      <c r="C98" s="51"/>
      <c r="D98" s="52">
        <v>28</v>
      </c>
      <c r="E98" s="52">
        <v>24</v>
      </c>
      <c r="F98" s="52">
        <v>22</v>
      </c>
      <c r="G98" s="52">
        <v>30</v>
      </c>
      <c r="H98" s="52">
        <v>15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2:63" s="6" customFormat="1" ht="12.75" customHeight="1">
      <c r="B99" s="41" t="s">
        <v>16</v>
      </c>
      <c r="C99" s="51"/>
      <c r="D99" s="52">
        <v>52</v>
      </c>
      <c r="E99" s="52">
        <v>53</v>
      </c>
      <c r="F99" s="52">
        <v>69</v>
      </c>
      <c r="G99" s="52">
        <v>67</v>
      </c>
      <c r="H99" s="52">
        <v>30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2:63" s="6" customFormat="1" ht="12.75" customHeight="1">
      <c r="B100" s="41" t="s">
        <v>30</v>
      </c>
      <c r="C100" s="51"/>
      <c r="D100" s="52">
        <v>20</v>
      </c>
      <c r="E100" s="52"/>
      <c r="F100" s="52"/>
      <c r="G100" s="52"/>
      <c r="H100" s="5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2:63" s="6" customFormat="1" ht="15" customHeight="1">
      <c r="B101" s="38" t="s">
        <v>29</v>
      </c>
      <c r="C101" s="51"/>
      <c r="D101" s="52">
        <v>57</v>
      </c>
      <c r="E101" s="52">
        <v>60</v>
      </c>
      <c r="F101" s="52">
        <v>57</v>
      </c>
      <c r="G101" s="52">
        <v>71</v>
      </c>
      <c r="H101" s="52">
        <v>52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2:63" s="6" customFormat="1" ht="15" customHeight="1">
      <c r="B102" s="38" t="s">
        <v>5</v>
      </c>
      <c r="C102" s="51"/>
      <c r="D102" s="52">
        <v>10</v>
      </c>
      <c r="E102" s="52">
        <v>8</v>
      </c>
      <c r="F102" s="52">
        <v>10</v>
      </c>
      <c r="G102" s="52">
        <v>10</v>
      </c>
      <c r="H102" s="52">
        <v>5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2:63" s="6" customFormat="1" ht="13.5" thickBot="1">
      <c r="B103" s="38" t="s">
        <v>4</v>
      </c>
      <c r="C103" s="49"/>
      <c r="D103" s="53">
        <v>3</v>
      </c>
      <c r="E103" s="53">
        <v>3</v>
      </c>
      <c r="F103" s="53">
        <v>3</v>
      </c>
      <c r="G103" s="53">
        <v>2</v>
      </c>
      <c r="H103" s="53">
        <v>1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6" spans="2:63" ht="18.75" customHeight="1">
      <c r="B106" s="71" t="s">
        <v>32</v>
      </c>
      <c r="C106" s="71"/>
      <c r="D106" s="71"/>
      <c r="E106" s="71"/>
      <c r="F106" s="71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2:63" ht="12.75">
      <c r="C108" s="54">
        <v>19.989999999999998</v>
      </c>
      <c r="D108" s="42" t="s">
        <v>33</v>
      </c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2:63" ht="12.75">
      <c r="C109" s="55">
        <v>33.729999999999997</v>
      </c>
      <c r="D109" s="42" t="s">
        <v>34</v>
      </c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</sheetData>
  <mergeCells count="15">
    <mergeCell ref="H58:I58"/>
    <mergeCell ref="I12:J12"/>
    <mergeCell ref="B12:D12"/>
    <mergeCell ref="E12:G12"/>
    <mergeCell ref="J58:K58"/>
    <mergeCell ref="F58:G58"/>
    <mergeCell ref="B106:F106"/>
    <mergeCell ref="B92:F92"/>
    <mergeCell ref="B58:C58"/>
    <mergeCell ref="D58:E58"/>
    <mergeCell ref="A2:I2"/>
    <mergeCell ref="A3:I3"/>
    <mergeCell ref="A10:I10"/>
    <mergeCell ref="A56:I56"/>
    <mergeCell ref="A11:G11"/>
  </mergeCells>
  <phoneticPr fontId="3" type="noConversion"/>
  <printOptions horizontalCentered="1"/>
  <pageMargins left="0.76" right="0.41" top="0.68" bottom="0.5" header="0.5" footer="0"/>
  <pageSetup scale="94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2016-05-06T19:11:41Z</cp:lastPrinted>
  <dcterms:created xsi:type="dcterms:W3CDTF">1999-06-08T15:24:14Z</dcterms:created>
  <dcterms:modified xsi:type="dcterms:W3CDTF">2021-07-28T23:31:01Z</dcterms:modified>
</cp:coreProperties>
</file>