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3950" windowHeight="13320" activeTab="0"/>
  </bookViews>
  <sheets>
    <sheet name="Capitol Complex" sheetId="1" r:id="rId1"/>
  </sheets>
  <definedNames>
    <definedName name="_xlnm.Print_Area" localSheetId="0">'Capitol Complex'!$A$1:$I$105</definedName>
  </definedNames>
  <calcPr fullCalcOnLoad="1"/>
</workbook>
</file>

<file path=xl/sharedStrings.xml><?xml version="1.0" encoding="utf-8"?>
<sst xmlns="http://schemas.openxmlformats.org/spreadsheetml/2006/main" count="65" uniqueCount="38">
  <si>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</si>
  <si>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</si>
  <si>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</si>
  <si>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</si>
  <si>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</si>
  <si>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</si>
  <si>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</si>
  <si>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</si>
  <si>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</si>
  <si>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</si>
  <si>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</si>
  <si>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</si>
  <si>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</si>
  <si>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</si>
  <si>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</si>
  <si>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</si>
  <si>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</si>
  <si>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</si>
  <si>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</si>
  <si>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</si>
  <si>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</si>
  <si>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</si>
  <si>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</si>
  <si>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</si>
  <si>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</si>
  <si>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</si>
  <si>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</si>
  <si>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</si>
  <si>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Accountancy Board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</si>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</sst>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0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67" fontId="17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0" xfId="42" applyNumberFormat="1" applyFont="1" applyBorder="1" applyAlignment="1">
      <alignment/>
    </xf>
    <xf numFmtId="167" fontId="17" fillId="0" borderId="19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" fontId="17" fillId="0" borderId="27" xfId="59" applyNumberFormat="1" applyFont="1" applyBorder="1" applyAlignment="1">
      <alignment/>
    </xf>
    <xf numFmtId="1" fontId="17" fillId="0" borderId="28" xfId="42" applyNumberFormat="1" applyFont="1" applyBorder="1" applyAlignment="1">
      <alignment horizontal="center"/>
    </xf>
    <xf numFmtId="1" fontId="17" fillId="0" borderId="29" xfId="59" applyNumberFormat="1" applyFont="1" applyBorder="1" applyAlignment="1">
      <alignment/>
    </xf>
    <xf numFmtId="1" fontId="17" fillId="0" borderId="30" xfId="42" applyNumberFormat="1" applyFont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9" fontId="17" fillId="0" borderId="31" xfId="59" applyFont="1" applyFill="1" applyBorder="1" applyAlignment="1">
      <alignment horizontal="center"/>
    </xf>
    <xf numFmtId="9" fontId="25" fillId="0" borderId="0" xfId="59" applyFont="1" applyFill="1" applyBorder="1" applyAlignment="1">
      <alignment horizontal="center"/>
    </xf>
    <xf numFmtId="0" fontId="64" fillId="0" borderId="0" xfId="0" applyFont="1" applyAlignment="1">
      <alignment/>
    </xf>
    <xf numFmtId="171" fontId="17" fillId="0" borderId="29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2" xfId="0" applyNumberFormat="1" applyFont="1" applyBorder="1" applyAlignment="1">
      <alignment/>
    </xf>
    <xf numFmtId="167" fontId="17" fillId="0" borderId="33" xfId="59" applyNumberFormat="1" applyFont="1" applyBorder="1" applyAlignment="1">
      <alignment/>
    </xf>
    <xf numFmtId="171" fontId="17" fillId="0" borderId="2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2" fillId="0" borderId="36" xfId="0" applyFont="1" applyBorder="1" applyAlignment="1">
      <alignment/>
    </xf>
    <xf numFmtId="0" fontId="22" fillId="0" borderId="3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0" fontId="22" fillId="0" borderId="0" xfId="0" applyFont="1" applyAlignment="1">
      <alignment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8" fillId="0" borderId="23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45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420872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25"/>
          <c:y val="0.93625"/>
          <c:w val="0.410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1975"/>
          <c:w val="0.959"/>
          <c:h val="0.60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5"/>
          <c:y val="0.9182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6"/>
          <c:w val="0.95925"/>
          <c:h val="0.64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15673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0.4565</cdr:y>
    </cdr:from>
    <cdr:to>
      <cdr:x>0.99075</cdr:x>
      <cdr:y>0.6495</cdr:y>
    </cdr:to>
    <cdr:sp>
      <cdr:nvSpPr>
        <cdr:cNvPr id="1" name="AutoShape 1"/>
        <cdr:cNvSpPr>
          <a:spLocks/>
        </cdr:cNvSpPr>
      </cdr:nvSpPr>
      <cdr:spPr>
        <a:xfrm>
          <a:off x="7058025" y="1123950"/>
          <a:ext cx="295275" cy="476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0.2505</cdr:y>
    </cdr:from>
    <cdr:to>
      <cdr:x>1</cdr:x>
      <cdr:y>0.45925</cdr:y>
    </cdr:to>
    <cdr:sp>
      <cdr:nvSpPr>
        <cdr:cNvPr id="1" name="AutoShape 6"/>
        <cdr:cNvSpPr>
          <a:spLocks/>
        </cdr:cNvSpPr>
      </cdr:nvSpPr>
      <cdr:spPr>
        <a:xfrm>
          <a:off x="5648325" y="542925"/>
          <a:ext cx="27622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0.23275</cdr:y>
    </cdr:from>
    <cdr:to>
      <cdr:x>1</cdr:x>
      <cdr:y>0.46375</cdr:y>
    </cdr:to>
    <cdr:sp>
      <cdr:nvSpPr>
        <cdr:cNvPr id="1" name="AutoShape 4"/>
        <cdr:cNvSpPr>
          <a:spLocks/>
        </cdr:cNvSpPr>
      </cdr:nvSpPr>
      <cdr:spPr>
        <a:xfrm>
          <a:off x="5657850" y="523875"/>
          <a:ext cx="266700" cy="523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69</xdr:row>
      <xdr:rowOff>114300</xdr:rowOff>
    </xdr:from>
    <xdr:to>
      <xdr:col>8</xdr:col>
      <xdr:colOff>295275</xdr:colOff>
      <xdr:row>85</xdr:row>
      <xdr:rowOff>95250</xdr:rowOff>
    </xdr:to>
    <xdr:graphicFrame>
      <xdr:nvGraphicFramePr>
        <xdr:cNvPr id="1" name="Chart 1"/>
        <xdr:cNvGraphicFramePr/>
      </xdr:nvGraphicFramePr>
      <xdr:xfrm>
        <a:off x="76200" y="11744325"/>
        <a:ext cx="74295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47625</xdr:rowOff>
    </xdr:from>
    <xdr:to>
      <xdr:col>6</xdr:col>
      <xdr:colOff>609600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66675" y="4267200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800100</xdr:colOff>
      <xdr:row>133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800100" y="2227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22</xdr:row>
      <xdr:rowOff>133350</xdr:rowOff>
    </xdr:from>
    <xdr:to>
      <xdr:col>8</xdr:col>
      <xdr:colOff>457200</xdr:colOff>
      <xdr:row>26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248400" y="4352925"/>
          <a:ext cx="1419225" cy="609600"/>
        </a:xfrm>
        <a:prstGeom prst="borderCallout1">
          <a:avLst>
            <a:gd name="adj1" fmla="val -240703"/>
            <a:gd name="adj2" fmla="val -37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37</xdr:row>
      <xdr:rowOff>28575</xdr:rowOff>
    </xdr:from>
    <xdr:to>
      <xdr:col>8</xdr:col>
      <xdr:colOff>238125</xdr:colOff>
      <xdr:row>40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38850" y="6534150"/>
          <a:ext cx="1409700" cy="523875"/>
        </a:xfrm>
        <a:prstGeom prst="borderCallout1">
          <a:avLst>
            <a:gd name="adj1" fmla="val -213527"/>
            <a:gd name="adj2" fmla="val -3242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7195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47625</xdr:colOff>
      <xdr:row>84</xdr:row>
      <xdr:rowOff>104775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47625" y="140779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88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7195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5"/>
  <sheetViews>
    <sheetView showGridLines="0" tabSelected="1" zoomScaleSheetLayoutView="100" zoomScalePageLayoutView="0" workbookViewId="0" topLeftCell="A1">
      <selection activeCell="E109" sqref="E10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625" style="3" customWidth="1"/>
    <col min="9" max="9" width="11.375" style="3" customWidth="1"/>
    <col min="10" max="11" width="11.375" style="4" customWidth="1"/>
    <col min="12" max="49" width="5.125" style="4" customWidth="1"/>
    <col min="50" max="56" width="11.375" style="4" customWidth="1"/>
    <col min="57" max="16384" width="11.375" style="3" customWidth="1"/>
  </cols>
  <sheetData>
    <row r="1" ht="15" customHeight="1"/>
    <row r="2" spans="1:10" ht="22.5">
      <c r="A2" s="65" t="s">
        <v>28</v>
      </c>
      <c r="B2" s="65"/>
      <c r="C2" s="65"/>
      <c r="D2" s="65"/>
      <c r="E2" s="65"/>
      <c r="F2" s="65"/>
      <c r="G2" s="65"/>
      <c r="H2" s="66"/>
      <c r="I2" s="66"/>
      <c r="J2" s="5"/>
    </row>
    <row r="3" spans="1:10" ht="15.75" customHeight="1">
      <c r="A3" s="67" t="s">
        <v>0</v>
      </c>
      <c r="B3" s="67"/>
      <c r="C3" s="67"/>
      <c r="D3" s="67"/>
      <c r="E3" s="67"/>
      <c r="F3" s="67"/>
      <c r="G3" s="67"/>
      <c r="H3" s="66"/>
      <c r="I3" s="66"/>
      <c r="J3" s="5"/>
    </row>
    <row r="4" ht="6.75" customHeight="1">
      <c r="F4" s="6"/>
    </row>
    <row r="5" ht="13.5" thickBot="1">
      <c r="F5" s="6"/>
    </row>
    <row r="6" spans="1:56" s="1" customFormat="1" ht="15.75" thickBot="1">
      <c r="A6" s="7" t="s">
        <v>1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">
      <c r="A7" s="9" t="s">
        <v>2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0.846</v>
      </c>
      <c r="H7" s="10">
        <v>0.846</v>
      </c>
      <c r="I7" s="10">
        <v>0.9167</v>
      </c>
      <c r="J7" s="11">
        <v>0.6667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15" customHeight="1">
      <c r="D8" s="12" t="s">
        <v>35</v>
      </c>
    </row>
    <row r="9" ht="15" customHeight="1">
      <c r="D9" s="12"/>
    </row>
    <row r="10" spans="1:9" ht="18.75">
      <c r="A10" s="68" t="s">
        <v>3</v>
      </c>
      <c r="B10" s="68"/>
      <c r="C10" s="68"/>
      <c r="D10" s="68"/>
      <c r="E10" s="68"/>
      <c r="F10" s="68"/>
      <c r="G10" s="68"/>
      <c r="H10" s="69"/>
      <c r="I10" s="69"/>
    </row>
    <row r="11" spans="1:8" ht="12" customHeight="1" thickBot="1">
      <c r="A11" s="79"/>
      <c r="B11" s="79"/>
      <c r="C11" s="79"/>
      <c r="D11" s="79"/>
      <c r="E11" s="79"/>
      <c r="F11" s="79"/>
      <c r="G11" s="79"/>
      <c r="H11" s="13"/>
    </row>
    <row r="12" spans="2:55" s="1" customFormat="1" ht="15.75" thickBot="1">
      <c r="B12" s="74" t="s">
        <v>4</v>
      </c>
      <c r="C12" s="75"/>
      <c r="D12" s="76"/>
      <c r="E12" s="74" t="s">
        <v>5</v>
      </c>
      <c r="F12" s="77"/>
      <c r="G12" s="78"/>
      <c r="H12" s="14" t="s">
        <v>6</v>
      </c>
      <c r="I12" s="80" t="s">
        <v>7</v>
      </c>
      <c r="J12" s="6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2010</v>
      </c>
      <c r="B14" s="23">
        <v>0.6</v>
      </c>
      <c r="C14" s="24">
        <v>0.533</v>
      </c>
      <c r="D14" s="25">
        <v>0.601</v>
      </c>
      <c r="E14" s="23">
        <v>0.6</v>
      </c>
      <c r="F14" s="24">
        <v>0.545</v>
      </c>
      <c r="G14" s="26">
        <v>1.633</v>
      </c>
      <c r="H14" s="27" t="s">
        <v>27</v>
      </c>
      <c r="I14" s="81">
        <v>0.67</v>
      </c>
      <c r="J14" s="81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2011</v>
      </c>
      <c r="B15" s="23">
        <v>0.6</v>
      </c>
      <c r="C15" s="24">
        <v>0.436</v>
      </c>
      <c r="D15" s="25">
        <f aca="true" t="shared" si="0" ref="D15:D22">(C15-C14)/C14</f>
        <v>-0.18198874296435277</v>
      </c>
      <c r="E15" s="23">
        <v>0.6</v>
      </c>
      <c r="F15" s="24">
        <v>0.368</v>
      </c>
      <c r="G15" s="25">
        <f aca="true" t="shared" si="1" ref="G15:G22">(F15-F14)/F14</f>
        <v>-0.32477064220183494</v>
      </c>
      <c r="H15" s="27" t="s">
        <v>27</v>
      </c>
      <c r="I15" s="81">
        <v>0.695</v>
      </c>
      <c r="J15" s="81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2012</v>
      </c>
      <c r="B16" s="23">
        <v>0.6</v>
      </c>
      <c r="C16" s="24">
        <v>0.339</v>
      </c>
      <c r="D16" s="25">
        <f t="shared" si="0"/>
        <v>-0.22247706422018343</v>
      </c>
      <c r="E16" s="23">
        <v>0.6</v>
      </c>
      <c r="F16" s="24">
        <v>0.251</v>
      </c>
      <c r="G16" s="25">
        <f t="shared" si="1"/>
        <v>-0.3179347826086956</v>
      </c>
      <c r="H16" s="27" t="s">
        <v>27</v>
      </c>
      <c r="I16" s="81">
        <v>0.6939</v>
      </c>
      <c r="J16" s="81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2">
        <v>2013</v>
      </c>
      <c r="B17" s="23">
        <v>0.6</v>
      </c>
      <c r="C17" s="24">
        <v>0.414</v>
      </c>
      <c r="D17" s="25">
        <f t="shared" si="0"/>
        <v>0.2212389380530972</v>
      </c>
      <c r="E17" s="23">
        <v>0.6</v>
      </c>
      <c r="F17" s="24">
        <v>0.354</v>
      </c>
      <c r="G17" s="25">
        <f t="shared" si="1"/>
        <v>0.4103585657370517</v>
      </c>
      <c r="H17" s="27" t="s">
        <v>27</v>
      </c>
      <c r="I17" s="81">
        <v>0.7081</v>
      </c>
      <c r="J17" s="81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22">
        <v>2015</v>
      </c>
      <c r="B18" s="23">
        <v>0.6</v>
      </c>
      <c r="C18" s="24">
        <v>0.5</v>
      </c>
      <c r="D18" s="25">
        <f t="shared" si="0"/>
        <v>0.20772946859903388</v>
      </c>
      <c r="E18" s="23">
        <v>0.6</v>
      </c>
      <c r="F18" s="24">
        <v>0.464</v>
      </c>
      <c r="G18" s="25">
        <f t="shared" si="1"/>
        <v>0.3107344632768363</v>
      </c>
      <c r="H18" s="27" t="s">
        <v>27</v>
      </c>
      <c r="I18" s="81">
        <v>0.7083</v>
      </c>
      <c r="J18" s="81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32" customFormat="1" ht="15">
      <c r="A19" s="22">
        <v>2016</v>
      </c>
      <c r="B19" s="23">
        <v>0.6</v>
      </c>
      <c r="C19" s="24">
        <v>0.38</v>
      </c>
      <c r="D19" s="25">
        <f t="shared" si="0"/>
        <v>-0.24</v>
      </c>
      <c r="E19" s="23">
        <v>0.6</v>
      </c>
      <c r="F19" s="24">
        <v>0.355</v>
      </c>
      <c r="G19" s="25">
        <f t="shared" si="1"/>
        <v>-0.23491379310344834</v>
      </c>
      <c r="H19" s="27" t="s">
        <v>27</v>
      </c>
      <c r="I19" s="81">
        <v>0.7158</v>
      </c>
      <c r="J19" s="81">
        <v>0.6789</v>
      </c>
      <c r="K19" s="21"/>
      <c r="L19" s="21"/>
      <c r="M19" s="21"/>
      <c r="N19" s="21"/>
      <c r="O19" s="21"/>
      <c r="P19" s="21"/>
      <c r="Q19" s="21"/>
      <c r="R19" s="21"/>
      <c r="S19" s="31"/>
      <c r="T19" s="21"/>
      <c r="U19" s="21"/>
      <c r="V19" s="21"/>
      <c r="W19" s="3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" customFormat="1" ht="15">
      <c r="A20" s="22">
        <v>2017</v>
      </c>
      <c r="B20" s="23">
        <v>0.6</v>
      </c>
      <c r="C20" s="24">
        <v>0.583</v>
      </c>
      <c r="D20" s="25">
        <f t="shared" si="0"/>
        <v>0.5342105263157894</v>
      </c>
      <c r="E20" s="23">
        <v>0.6</v>
      </c>
      <c r="F20" s="24">
        <v>0.487</v>
      </c>
      <c r="G20" s="25">
        <f t="shared" si="1"/>
        <v>0.371830985915493</v>
      </c>
      <c r="H20" s="27" t="s">
        <v>37</v>
      </c>
      <c r="I20" s="81">
        <v>0.7517</v>
      </c>
      <c r="J20" s="81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5" ht="15.75" thickBot="1">
      <c r="A21" s="22">
        <v>2018</v>
      </c>
      <c r="B21" s="84">
        <v>0.6</v>
      </c>
      <c r="C21" s="85">
        <v>0.678</v>
      </c>
      <c r="D21" s="86">
        <f t="shared" si="0"/>
        <v>0.16295025728988008</v>
      </c>
      <c r="E21" s="84">
        <v>0.6</v>
      </c>
      <c r="F21" s="85">
        <v>0.5626</v>
      </c>
      <c r="G21" s="86">
        <f t="shared" si="1"/>
        <v>0.15523613963039015</v>
      </c>
      <c r="H21" s="27" t="s">
        <v>37</v>
      </c>
      <c r="I21" s="81">
        <v>0.7593</v>
      </c>
      <c r="J21" s="81">
        <v>0.7154</v>
      </c>
      <c r="T21" s="33"/>
      <c r="U21" s="34"/>
      <c r="X21" s="33"/>
      <c r="Y21" s="34"/>
    </row>
    <row r="22" spans="1:56" s="83" customFormat="1" ht="15" thickBot="1">
      <c r="A22" s="29">
        <v>2019</v>
      </c>
      <c r="B22" s="87">
        <v>0.6</v>
      </c>
      <c r="C22" s="88">
        <v>0.575</v>
      </c>
      <c r="D22" s="89">
        <f t="shared" si="0"/>
        <v>-0.15191740412979363</v>
      </c>
      <c r="E22" s="87">
        <v>0.6</v>
      </c>
      <c r="F22" s="88">
        <v>0.4875</v>
      </c>
      <c r="G22" s="89">
        <f t="shared" si="1"/>
        <v>-0.13348738002132954</v>
      </c>
      <c r="H22" s="30" t="s">
        <v>27</v>
      </c>
      <c r="I22" s="82">
        <v>0.7365</v>
      </c>
      <c r="J22" s="82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11:25" ht="12">
      <c r="K29" s="59"/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0" t="s">
        <v>14</v>
      </c>
      <c r="B55" s="70"/>
      <c r="C55" s="70"/>
      <c r="D55" s="70"/>
      <c r="E55" s="70"/>
      <c r="F55" s="70"/>
      <c r="G55" s="70"/>
      <c r="H55" s="69"/>
      <c r="I55" s="69"/>
    </row>
    <row r="56" ht="12.75" thickBot="1"/>
    <row r="57" spans="2:54" s="6" customFormat="1" ht="13.5" customHeight="1" thickBot="1">
      <c r="B57" s="71">
        <v>2015</v>
      </c>
      <c r="C57" s="72"/>
      <c r="D57" s="71">
        <v>2016</v>
      </c>
      <c r="E57" s="72"/>
      <c r="F57" s="71">
        <v>2017</v>
      </c>
      <c r="G57" s="72"/>
      <c r="H57" s="71">
        <v>2018</v>
      </c>
      <c r="I57" s="72"/>
      <c r="J57" s="71">
        <v>2019</v>
      </c>
      <c r="K57" s="72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</row>
    <row r="58" spans="1:54" s="6" customFormat="1" ht="13.5" thickBot="1">
      <c r="A58" s="61" t="s">
        <v>15</v>
      </c>
      <c r="B58" s="37" t="s">
        <v>16</v>
      </c>
      <c r="C58" s="18" t="s">
        <v>17</v>
      </c>
      <c r="D58" s="37" t="s">
        <v>16</v>
      </c>
      <c r="E58" s="18" t="s">
        <v>17</v>
      </c>
      <c r="F58" s="37" t="s">
        <v>16</v>
      </c>
      <c r="G58" s="18" t="s">
        <v>17</v>
      </c>
      <c r="H58" s="37" t="s">
        <v>16</v>
      </c>
      <c r="I58" s="18" t="s">
        <v>17</v>
      </c>
      <c r="J58" s="37" t="s">
        <v>16</v>
      </c>
      <c r="K58" s="18" t="s">
        <v>17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</row>
    <row r="59" spans="1:54" s="6" customFormat="1" ht="12.75">
      <c r="A59" s="42" t="s">
        <v>18</v>
      </c>
      <c r="B59" s="39">
        <v>20</v>
      </c>
      <c r="C59" s="40">
        <f>B59/B69</f>
        <v>0.5</v>
      </c>
      <c r="D59" s="39">
        <v>20.9</v>
      </c>
      <c r="E59" s="40">
        <f>D59/D69</f>
        <v>0.37999999999999995</v>
      </c>
      <c r="F59" s="39">
        <v>30.9</v>
      </c>
      <c r="G59" s="40">
        <f>F59/F69</f>
        <v>0.5830188679245283</v>
      </c>
      <c r="H59" s="39">
        <v>40</v>
      </c>
      <c r="I59" s="40">
        <f>H59/H69</f>
        <v>0.6779661016949152</v>
      </c>
      <c r="J59" s="39">
        <v>23</v>
      </c>
      <c r="K59" s="40">
        <f>J59/J69</f>
        <v>0.575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</row>
    <row r="60" spans="1:54" s="6" customFormat="1" ht="12.75">
      <c r="A60" s="42" t="s">
        <v>24</v>
      </c>
      <c r="B60" s="43">
        <v>0</v>
      </c>
      <c r="C60" s="44">
        <f>B60/B69</f>
        <v>0</v>
      </c>
      <c r="D60" s="43">
        <v>7.1</v>
      </c>
      <c r="E60" s="44">
        <f>D60/D69</f>
        <v>0.1290909090909091</v>
      </c>
      <c r="F60" s="43">
        <v>7.1</v>
      </c>
      <c r="G60" s="44">
        <f>F60/F69</f>
        <v>0.1339622641509434</v>
      </c>
      <c r="H60" s="43">
        <v>0</v>
      </c>
      <c r="I60" s="44">
        <f>H60/H69</f>
        <v>0</v>
      </c>
      <c r="J60" s="43">
        <v>0</v>
      </c>
      <c r="K60" s="44">
        <f>J60/J69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</row>
    <row r="61" spans="1:54" s="6" customFormat="1" ht="12.75">
      <c r="A61" s="42" t="s">
        <v>21</v>
      </c>
      <c r="B61" s="43">
        <v>0</v>
      </c>
      <c r="C61" s="44">
        <f>B61/B69</f>
        <v>0</v>
      </c>
      <c r="D61" s="43">
        <v>0</v>
      </c>
      <c r="E61" s="44">
        <f>D61/D69</f>
        <v>0</v>
      </c>
      <c r="F61" s="43">
        <v>0</v>
      </c>
      <c r="G61" s="44">
        <f>F61/F69</f>
        <v>0</v>
      </c>
      <c r="H61" s="43">
        <v>0</v>
      </c>
      <c r="I61" s="44">
        <f>H61/H69</f>
        <v>0</v>
      </c>
      <c r="J61" s="43">
        <v>0</v>
      </c>
      <c r="K61" s="44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</row>
    <row r="62" spans="1:54" s="6" customFormat="1" ht="12.75">
      <c r="A62" s="42" t="s">
        <v>19</v>
      </c>
      <c r="B62" s="43">
        <v>12</v>
      </c>
      <c r="C62" s="44">
        <f>B62/B69</f>
        <v>0.3</v>
      </c>
      <c r="D62" s="43">
        <v>5</v>
      </c>
      <c r="E62" s="44">
        <f>D62/D69</f>
        <v>0.09090909090909091</v>
      </c>
      <c r="F62" s="43">
        <v>0</v>
      </c>
      <c r="G62" s="44">
        <f>F62/F69</f>
        <v>0</v>
      </c>
      <c r="H62" s="43">
        <v>0</v>
      </c>
      <c r="I62" s="44">
        <f>H62/H69</f>
        <v>0</v>
      </c>
      <c r="J62" s="43">
        <v>2</v>
      </c>
      <c r="K62" s="44">
        <f>J62/J69</f>
        <v>0.05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</row>
    <row r="63" spans="1:54" s="6" customFormat="1" ht="12.75">
      <c r="A63" s="42" t="s">
        <v>20</v>
      </c>
      <c r="B63" s="43">
        <v>8</v>
      </c>
      <c r="C63" s="44">
        <f>B63/B69</f>
        <v>0.2</v>
      </c>
      <c r="D63" s="43">
        <v>22</v>
      </c>
      <c r="E63" s="44">
        <f>D63/D69</f>
        <v>0.4</v>
      </c>
      <c r="F63" s="43">
        <v>15</v>
      </c>
      <c r="G63" s="44">
        <f>F63/F69</f>
        <v>0.2830188679245283</v>
      </c>
      <c r="H63" s="43">
        <v>15</v>
      </c>
      <c r="I63" s="44">
        <f>H63/H69</f>
        <v>0.2542372881355932</v>
      </c>
      <c r="J63" s="43">
        <v>12</v>
      </c>
      <c r="K63" s="44">
        <f>J63/J69</f>
        <v>0.3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</row>
    <row r="64" spans="1:54" s="6" customFormat="1" ht="12.75" customHeight="1">
      <c r="A64" s="45" t="s">
        <v>25</v>
      </c>
      <c r="B64" s="43">
        <v>0</v>
      </c>
      <c r="C64" s="44">
        <f>B64/B69</f>
        <v>0</v>
      </c>
      <c r="D64" s="43">
        <v>0</v>
      </c>
      <c r="E64" s="44">
        <f>D64/D69</f>
        <v>0</v>
      </c>
      <c r="F64" s="43">
        <v>0</v>
      </c>
      <c r="G64" s="44">
        <f>F64/F69</f>
        <v>0</v>
      </c>
      <c r="H64" s="43"/>
      <c r="I64" s="44">
        <f>H64/H69</f>
        <v>0</v>
      </c>
      <c r="J64" s="43">
        <v>0</v>
      </c>
      <c r="K64" s="44">
        <f>J64/J69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</row>
    <row r="65" spans="1:54" s="6" customFormat="1" ht="12.75">
      <c r="A65" s="42" t="s">
        <v>30</v>
      </c>
      <c r="B65" s="43">
        <v>0</v>
      </c>
      <c r="C65" s="44">
        <f>B65/B69</f>
        <v>0</v>
      </c>
      <c r="D65" s="43">
        <v>0</v>
      </c>
      <c r="E65" s="44">
        <f>D65/D69</f>
        <v>0</v>
      </c>
      <c r="F65" s="43">
        <v>0</v>
      </c>
      <c r="G65" s="44">
        <f>F65/F69</f>
        <v>0</v>
      </c>
      <c r="H65" s="43">
        <v>0</v>
      </c>
      <c r="I65" s="44">
        <f>H65/H69</f>
        <v>0</v>
      </c>
      <c r="J65" s="43">
        <v>1</v>
      </c>
      <c r="K65" s="44">
        <f>J65/J69</f>
        <v>0.025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</row>
    <row r="66" spans="1:54" s="6" customFormat="1" ht="12.75">
      <c r="A66" s="42" t="s">
        <v>29</v>
      </c>
      <c r="B66" s="43">
        <v>0</v>
      </c>
      <c r="C66" s="44">
        <f>B66/B69</f>
        <v>0</v>
      </c>
      <c r="D66" s="43">
        <v>0</v>
      </c>
      <c r="E66" s="44">
        <f>D66/D69</f>
        <v>0</v>
      </c>
      <c r="F66" s="43">
        <v>0</v>
      </c>
      <c r="G66" s="44">
        <f>F66/F69</f>
        <v>0</v>
      </c>
      <c r="H66" s="43">
        <v>2</v>
      </c>
      <c r="I66" s="44">
        <f>H66/H69</f>
        <v>0.03389830508474576</v>
      </c>
      <c r="J66" s="43">
        <v>2</v>
      </c>
      <c r="K66" s="44">
        <f>J66/J69</f>
        <v>0.05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</row>
    <row r="67" spans="1:54" s="6" customFormat="1" ht="12.75">
      <c r="A67" s="42" t="s">
        <v>23</v>
      </c>
      <c r="B67" s="43">
        <v>0</v>
      </c>
      <c r="C67" s="44">
        <f>B67/B69</f>
        <v>0</v>
      </c>
      <c r="D67" s="43">
        <v>0</v>
      </c>
      <c r="E67" s="44">
        <f>D67/D69</f>
        <v>0</v>
      </c>
      <c r="F67" s="43">
        <v>0</v>
      </c>
      <c r="G67" s="44">
        <f>F67/F69</f>
        <v>0</v>
      </c>
      <c r="H67" s="43">
        <v>0</v>
      </c>
      <c r="I67" s="44">
        <f>H67/H69</f>
        <v>0</v>
      </c>
      <c r="J67" s="43">
        <v>0</v>
      </c>
      <c r="K67" s="44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</row>
    <row r="68" spans="1:54" s="6" customFormat="1" ht="12.75">
      <c r="A68" s="42" t="s">
        <v>22</v>
      </c>
      <c r="B68" s="43">
        <v>0</v>
      </c>
      <c r="C68" s="44">
        <f>B68/B69</f>
        <v>0</v>
      </c>
      <c r="D68" s="43">
        <v>0</v>
      </c>
      <c r="E68" s="44">
        <f>D68/D69</f>
        <v>0</v>
      </c>
      <c r="F68" s="43">
        <v>0</v>
      </c>
      <c r="G68" s="44">
        <f>F68/F69</f>
        <v>0</v>
      </c>
      <c r="H68" s="43">
        <v>2</v>
      </c>
      <c r="I68" s="44">
        <f>H68/H69</f>
        <v>0.03389830508474576</v>
      </c>
      <c r="J68" s="43">
        <v>0</v>
      </c>
      <c r="K68" s="44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</row>
    <row r="69" spans="1:54" s="6" customFormat="1" ht="13.5" thickBot="1">
      <c r="A69" s="42" t="s">
        <v>26</v>
      </c>
      <c r="B69" s="62">
        <f>SUM(B59:B68)</f>
        <v>40</v>
      </c>
      <c r="C69" s="63">
        <f>SUM(C59:C68)</f>
        <v>1</v>
      </c>
      <c r="D69" s="62">
        <f>SUM(D59:D68)</f>
        <v>55</v>
      </c>
      <c r="E69" s="63">
        <f>SUM(E59:E68)</f>
        <v>1</v>
      </c>
      <c r="F69" s="62">
        <f>SUM(F59:F68)</f>
        <v>53</v>
      </c>
      <c r="G69" s="63">
        <f>SUM(G59:G68)</f>
        <v>1</v>
      </c>
      <c r="H69" s="62">
        <f>SUM(H59:H68)</f>
        <v>59</v>
      </c>
      <c r="I69" s="63">
        <f>SUM(I59:I68)</f>
        <v>1</v>
      </c>
      <c r="J69" s="62">
        <f>SUM(J59:J68)</f>
        <v>40</v>
      </c>
      <c r="K69" s="63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</row>
    <row r="70" spans="1:56" s="6" customFormat="1" ht="12.75">
      <c r="A70" s="46"/>
      <c r="B70" s="47"/>
      <c r="C70" s="48"/>
      <c r="D70" s="49"/>
      <c r="E70" s="41"/>
      <c r="F70" s="49"/>
      <c r="G70" s="41"/>
      <c r="H70" s="41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</row>
    <row r="71" spans="1:56" s="6" customFormat="1" ht="12.75">
      <c r="A71" s="46"/>
      <c r="B71" s="47"/>
      <c r="C71" s="48"/>
      <c r="D71" s="49"/>
      <c r="E71" s="41"/>
      <c r="F71" s="49"/>
      <c r="G71" s="41"/>
      <c r="H71" s="41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</row>
    <row r="72" spans="1:56" s="6" customFormat="1" ht="12.75">
      <c r="A72" s="46"/>
      <c r="B72" s="47"/>
      <c r="C72" s="48"/>
      <c r="D72" s="49"/>
      <c r="E72" s="41"/>
      <c r="F72" s="49"/>
      <c r="G72" s="41"/>
      <c r="H72" s="41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6" s="6" customFormat="1" ht="12.75">
      <c r="A73" s="46"/>
      <c r="B73" s="47"/>
      <c r="C73" s="48"/>
      <c r="D73" s="49"/>
      <c r="E73" s="41"/>
      <c r="F73" s="49"/>
      <c r="G73" s="41"/>
      <c r="H73" s="41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</row>
    <row r="74" spans="1:56" s="6" customFormat="1" ht="12.75">
      <c r="A74" s="46"/>
      <c r="B74" s="47"/>
      <c r="C74" s="48"/>
      <c r="D74" s="49"/>
      <c r="E74" s="41"/>
      <c r="F74" s="49"/>
      <c r="G74" s="41"/>
      <c r="H74" s="41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</row>
    <row r="75" spans="1:56" s="6" customFormat="1" ht="12.75">
      <c r="A75" s="46"/>
      <c r="B75" s="47"/>
      <c r="C75" s="48"/>
      <c r="D75" s="49"/>
      <c r="E75" s="41"/>
      <c r="F75" s="49"/>
      <c r="G75" s="41"/>
      <c r="H75" s="41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</row>
    <row r="85" ht="12"/>
    <row r="86" ht="12"/>
    <row r="89" spans="2:56" ht="42.75" customHeight="1">
      <c r="B89" s="73" t="s">
        <v>31</v>
      </c>
      <c r="C89" s="73"/>
      <c r="D89" s="73"/>
      <c r="E89" s="73"/>
      <c r="F89" s="73"/>
      <c r="G89" s="4"/>
      <c r="H89" s="4"/>
      <c r="I89" s="4"/>
      <c r="BB89" s="3"/>
      <c r="BC89" s="3"/>
      <c r="BD89" s="3"/>
    </row>
    <row r="90" spans="6:56" ht="12.75" thickBot="1">
      <c r="F90" s="4"/>
      <c r="G90" s="4"/>
      <c r="H90" s="4"/>
      <c r="I90" s="4"/>
      <c r="BA90" s="3"/>
      <c r="BB90" s="3"/>
      <c r="BC90" s="3"/>
      <c r="BD90" s="3"/>
    </row>
    <row r="91" spans="4:51" s="6" customFormat="1" ht="13.5" thickBot="1"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</row>
    <row r="92" spans="2:50" s="6" customFormat="1" ht="12.75">
      <c r="B92" s="42" t="s">
        <v>24</v>
      </c>
      <c r="C92" s="51"/>
      <c r="D92" s="52">
        <v>1</v>
      </c>
      <c r="E92" s="52">
        <v>2</v>
      </c>
      <c r="F92" s="52">
        <v>0</v>
      </c>
      <c r="G92" s="52">
        <v>0</v>
      </c>
      <c r="H92" s="52">
        <v>1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2:50" s="6" customFormat="1" ht="12.75">
      <c r="B93" s="42" t="s">
        <v>21</v>
      </c>
      <c r="C93" s="53"/>
      <c r="D93" s="52">
        <v>0</v>
      </c>
      <c r="E93" s="52">
        <v>0</v>
      </c>
      <c r="F93" s="52">
        <v>0</v>
      </c>
      <c r="G93" s="52">
        <v>1</v>
      </c>
      <c r="H93" s="52">
        <v>1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2:50" s="6" customFormat="1" ht="12.75">
      <c r="B94" s="42" t="s">
        <v>19</v>
      </c>
      <c r="C94" s="53"/>
      <c r="D94" s="52">
        <v>4</v>
      </c>
      <c r="E94" s="52">
        <v>3</v>
      </c>
      <c r="F94" s="52">
        <v>1</v>
      </c>
      <c r="G94" s="52">
        <v>2</v>
      </c>
      <c r="H94" s="52">
        <v>3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  <row r="95" spans="2:50" s="6" customFormat="1" ht="12.75">
      <c r="B95" s="42" t="s">
        <v>20</v>
      </c>
      <c r="C95" s="53"/>
      <c r="D95" s="52">
        <v>3</v>
      </c>
      <c r="E95" s="52">
        <v>2</v>
      </c>
      <c r="F95" s="52">
        <v>1</v>
      </c>
      <c r="G95" s="52">
        <v>0</v>
      </c>
      <c r="H95" s="52">
        <v>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2:50" s="6" customFormat="1" ht="12.75" customHeight="1">
      <c r="B96" s="45" t="s">
        <v>25</v>
      </c>
      <c r="C96" s="53"/>
      <c r="D96" s="52">
        <v>4</v>
      </c>
      <c r="E96" s="52">
        <v>4</v>
      </c>
      <c r="F96" s="52">
        <v>3</v>
      </c>
      <c r="G96" s="52">
        <v>7</v>
      </c>
      <c r="H96" s="52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2:50" s="6" customFormat="1" ht="12.75" customHeight="1">
      <c r="B97" s="45" t="s">
        <v>30</v>
      </c>
      <c r="C97" s="53"/>
      <c r="D97" s="52">
        <v>2</v>
      </c>
      <c r="E97" s="52">
        <v>1</v>
      </c>
      <c r="F97" s="52">
        <v>2</v>
      </c>
      <c r="G97" s="52"/>
      <c r="H97" s="52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</row>
    <row r="98" spans="2:50" s="6" customFormat="1" ht="15" customHeight="1">
      <c r="B98" s="42" t="s">
        <v>29</v>
      </c>
      <c r="C98" s="53"/>
      <c r="D98" s="52">
        <v>3</v>
      </c>
      <c r="E98" s="52">
        <v>6</v>
      </c>
      <c r="F98" s="52">
        <v>3</v>
      </c>
      <c r="G98" s="52">
        <v>3</v>
      </c>
      <c r="H98" s="52">
        <v>3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</row>
    <row r="99" spans="2:50" s="6" customFormat="1" ht="15" customHeight="1">
      <c r="B99" s="42" t="s">
        <v>23</v>
      </c>
      <c r="C99" s="53"/>
      <c r="D99" s="52">
        <v>2</v>
      </c>
      <c r="E99" s="52">
        <v>0</v>
      </c>
      <c r="F99" s="52">
        <v>2</v>
      </c>
      <c r="G99" s="52">
        <v>1</v>
      </c>
      <c r="H99" s="52">
        <v>1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2:50" s="6" customFormat="1" ht="13.5" thickBot="1">
      <c r="B100" s="42" t="s">
        <v>22</v>
      </c>
      <c r="C100" s="51"/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</row>
    <row r="101" spans="1:56" ht="12.75">
      <c r="A101" s="55"/>
      <c r="B101" s="56"/>
      <c r="C101" s="57"/>
      <c r="D101" s="58"/>
      <c r="E101" s="38"/>
      <c r="F101" s="4"/>
      <c r="G101" s="4"/>
      <c r="H101" s="4"/>
      <c r="I101" s="4"/>
      <c r="BA101" s="3"/>
      <c r="BB101" s="3"/>
      <c r="BC101" s="3"/>
      <c r="BD101" s="3"/>
    </row>
    <row r="102" spans="2:63" ht="18.75" customHeight="1">
      <c r="B102" s="73" t="s">
        <v>32</v>
      </c>
      <c r="C102" s="73"/>
      <c r="D102" s="73"/>
      <c r="E102" s="73"/>
      <c r="F102" s="73"/>
      <c r="BE102" s="4"/>
      <c r="BF102" s="4"/>
      <c r="BG102" s="4"/>
      <c r="BH102" s="4"/>
      <c r="BI102" s="4"/>
      <c r="BJ102" s="4"/>
      <c r="BK102" s="4"/>
    </row>
    <row r="103" spans="57:63" ht="12">
      <c r="BE103" s="4"/>
      <c r="BF103" s="4"/>
      <c r="BG103" s="4"/>
      <c r="BH103" s="4"/>
      <c r="BI103" s="4"/>
      <c r="BJ103" s="4"/>
      <c r="BK103" s="4"/>
    </row>
    <row r="104" spans="3:63" ht="12.75">
      <c r="C104" s="60">
        <v>18.05</v>
      </c>
      <c r="D104" s="46" t="s">
        <v>33</v>
      </c>
      <c r="BE104" s="4"/>
      <c r="BF104" s="4"/>
      <c r="BG104" s="4"/>
      <c r="BH104" s="4"/>
      <c r="BI104" s="4"/>
      <c r="BJ104" s="4"/>
      <c r="BK104" s="4"/>
    </row>
    <row r="105" spans="3:63" ht="12.75">
      <c r="C105" s="64">
        <v>44.38</v>
      </c>
      <c r="D105" s="46" t="s">
        <v>34</v>
      </c>
      <c r="BE105" s="4"/>
      <c r="BF105" s="4"/>
      <c r="BG105" s="4"/>
      <c r="BH105" s="4"/>
      <c r="BI105" s="4"/>
      <c r="BJ105" s="4"/>
      <c r="BK105" s="4"/>
    </row>
    <row r="107" ht="13.5" customHeight="1"/>
    <row r="108" ht="12.75" customHeight="1"/>
    <row r="109" ht="12.75" customHeight="1"/>
    <row r="135" ht="12"/>
  </sheetData>
  <sheetProtection/>
  <mergeCells count="15">
    <mergeCell ref="B89:F89"/>
    <mergeCell ref="B12:D12"/>
    <mergeCell ref="E12:G12"/>
    <mergeCell ref="B102:F102"/>
    <mergeCell ref="F57:G57"/>
    <mergeCell ref="A11:G11"/>
    <mergeCell ref="B57:C57"/>
    <mergeCell ref="A2:I2"/>
    <mergeCell ref="A3:I3"/>
    <mergeCell ref="A10:I10"/>
    <mergeCell ref="A55:I55"/>
    <mergeCell ref="I12:J12"/>
    <mergeCell ref="D57:E57"/>
    <mergeCell ref="H57:I57"/>
    <mergeCell ref="J57:K57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2015-07-17T16:22:33Z</cp:lastPrinted>
  <dcterms:created xsi:type="dcterms:W3CDTF">2001-07-31T23:22:49Z</dcterms:created>
  <dcterms:modified xsi:type="dcterms:W3CDTF">2019-05-01T19:15:57Z</dcterms:modified>
  <cp:category/>
  <cp:version/>
  <cp:contentType/>
  <cp:contentStatus/>
</cp:coreProperties>
</file>