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510" windowWidth="14250" windowHeight="11640" activeTab="0"/>
  </bookViews>
  <sheets>
    <sheet name="Capitol Complex" sheetId="1" r:id="rId1"/>
    <sheet name="PDSD 19th Ave" sheetId="2" r:id="rId2"/>
    <sheet name="PDSD 24th Ave" sheetId="3" r:id="rId3"/>
  </sheets>
  <definedNames>
    <definedName name="_xlnm.Print_Area" localSheetId="0">'Capitol Complex'!$A$1:$I$103</definedName>
    <definedName name="_xlnm.Print_Area" localSheetId="1">'PDSD 19th Ave'!$A$1:$I$106</definedName>
    <definedName name="_xlnm.Print_Area" localSheetId="2">'PDSD 24th Ave'!$A$1:$I$105</definedName>
  </definedNames>
  <calcPr fullCalcOnLoad="1"/>
</workbook>
</file>

<file path=xl/sharedStrings.xml><?xml version="1.0" encoding="utf-8"?>
<sst xmlns="http://schemas.openxmlformats.org/spreadsheetml/2006/main" count="188" uniqueCount="40">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</sst>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7" fillId="0" borderId="0" xfId="59" applyNumberFormat="1" applyFont="1" applyAlignment="1">
      <alignment horizontal="center"/>
    </xf>
    <xf numFmtId="2" fontId="7" fillId="0" borderId="0" xfId="0" applyNumberFormat="1" applyFont="1" applyAlignment="1">
      <alignment/>
    </xf>
    <xf numFmtId="167" fontId="19" fillId="0" borderId="22" xfId="59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7" fontId="23" fillId="0" borderId="0" xfId="59" applyNumberFormat="1" applyFont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9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3" fontId="26" fillId="0" borderId="30" xfId="42" applyNumberFormat="1" applyFont="1" applyFill="1" applyBorder="1" applyAlignment="1">
      <alignment/>
    </xf>
    <xf numFmtId="167" fontId="18" fillId="0" borderId="31" xfId="59" applyNumberFormat="1" applyFont="1" applyBorder="1" applyAlignment="1">
      <alignment/>
    </xf>
    <xf numFmtId="3" fontId="18" fillId="0" borderId="30" xfId="42" applyNumberFormat="1" applyFont="1" applyFill="1" applyBorder="1" applyAlignment="1">
      <alignment/>
    </xf>
    <xf numFmtId="3" fontId="63" fillId="0" borderId="30" xfId="42" applyNumberFormat="1" applyFont="1" applyFill="1" applyBorder="1" applyAlignment="1">
      <alignment/>
    </xf>
    <xf numFmtId="167" fontId="63" fillId="0" borderId="31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6" fillId="0" borderId="32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3" fontId="18" fillId="0" borderId="32" xfId="42" applyNumberFormat="1" applyFont="1" applyFill="1" applyBorder="1" applyAlignment="1">
      <alignment/>
    </xf>
    <xf numFmtId="3" fontId="63" fillId="0" borderId="32" xfId="42" applyNumberFormat="1" applyFont="1" applyFill="1" applyBorder="1" applyAlignment="1">
      <alignment/>
    </xf>
    <xf numFmtId="167" fontId="63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1" fontId="18" fillId="0" borderId="35" xfId="42" applyNumberFormat="1" applyFont="1" applyBorder="1" applyAlignment="1">
      <alignment horizontal="center"/>
    </xf>
    <xf numFmtId="1" fontId="18" fillId="0" borderId="36" xfId="59" applyNumberFormat="1" applyFont="1" applyBorder="1" applyAlignment="1">
      <alignment/>
    </xf>
    <xf numFmtId="1" fontId="18" fillId="0" borderId="37" xfId="42" applyNumberFormat="1" applyFont="1" applyBorder="1" applyAlignment="1">
      <alignment horizontal="center"/>
    </xf>
    <xf numFmtId="1" fontId="18" fillId="0" borderId="38" xfId="42" applyNumberFormat="1" applyFont="1" applyBorder="1" applyAlignment="1">
      <alignment horizontal="center"/>
    </xf>
    <xf numFmtId="1" fontId="18" fillId="0" borderId="39" xfId="42" applyNumberFormat="1" applyFont="1" applyBorder="1" applyAlignment="1">
      <alignment horizontal="center"/>
    </xf>
    <xf numFmtId="1" fontId="18" fillId="0" borderId="40" xfId="42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71" fontId="18" fillId="0" borderId="33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167" fontId="63" fillId="0" borderId="28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9" fontId="64" fillId="0" borderId="0" xfId="59" applyFont="1" applyAlignment="1">
      <alignment/>
    </xf>
    <xf numFmtId="171" fontId="18" fillId="0" borderId="36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42" xfId="0" applyFont="1" applyBorder="1" applyAlignment="1">
      <alignment/>
    </xf>
    <xf numFmtId="0" fontId="63" fillId="0" borderId="41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19" fillId="0" borderId="29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167" fontId="19" fillId="0" borderId="45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Complex'!$B$53:$C$53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Complex'!$C$56:$C$64</c:f>
              <c:numCache/>
            </c:numRef>
          </c:val>
        </c:ser>
        <c:ser>
          <c:idx val="0"/>
          <c:order val="1"/>
          <c:tx>
            <c:strRef>
              <c:f>'Capitol Complex'!$D$53:$E$53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Complex'!$E$56:$E$64</c:f>
              <c:numCache/>
            </c:numRef>
          </c:val>
        </c:ser>
        <c:ser>
          <c:idx val="2"/>
          <c:order val="2"/>
          <c:tx>
            <c:strRef>
              <c:f>'Capitol Complex'!$F$53:$G$53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Complex'!$G$56:$G$64</c:f>
              <c:numCache/>
            </c:numRef>
          </c:val>
        </c:ser>
        <c:ser>
          <c:idx val="3"/>
          <c:order val="3"/>
          <c:tx>
            <c:strRef>
              <c:f>'Capitol Complex'!$H$53:$I$53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Complex'!$I$56:$I$64</c:f>
              <c:numCache/>
            </c:numRef>
          </c:val>
        </c:ser>
        <c:axId val="37199071"/>
        <c:axId val="66356184"/>
      </c:bar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6184"/>
        <c:crosses val="autoZero"/>
        <c:auto val="1"/>
        <c:lblOffset val="100"/>
        <c:tickLblSkip val="1"/>
        <c:noMultiLvlLbl val="0"/>
      </c:catAx>
      <c:valAx>
        <c:axId val="66356184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9071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13"/>
          <c:w val="0.25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"/>
          <c:w val="0.96225"/>
          <c:h val="0.74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Complex'!$I$14:$I$17</c:f>
              <c:numCache/>
            </c:numRef>
          </c:val>
          <c:smooth val="0"/>
        </c:ser>
        <c:marker val="1"/>
        <c:axId val="60334745"/>
        <c:axId val="6141794"/>
      </c:line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41794"/>
        <c:crosses val="autoZero"/>
        <c:auto val="1"/>
        <c:lblOffset val="100"/>
        <c:tickLblSkip val="1"/>
        <c:noMultiLvlLbl val="0"/>
      </c:catAx>
      <c:valAx>
        <c:axId val="614179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3347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Complex'!$J$14:$J$17</c:f>
              <c:numCache/>
            </c:numRef>
          </c:val>
          <c:smooth val="0"/>
        </c:ser>
        <c:marker val="1"/>
        <c:axId val="55276147"/>
        <c:axId val="27723276"/>
      </c:line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23276"/>
        <c:crosses val="autoZero"/>
        <c:auto val="1"/>
        <c:lblOffset val="100"/>
        <c:tickLblSkip val="1"/>
        <c:noMultiLvlLbl val="0"/>
      </c:catAx>
      <c:valAx>
        <c:axId val="2772327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614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44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19th Ave'!$B$57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Ave'!$C$60:$C$68</c:f>
              <c:numCache/>
            </c:numRef>
          </c:val>
        </c:ser>
        <c:ser>
          <c:idx val="2"/>
          <c:order val="1"/>
          <c:tx>
            <c:strRef>
              <c:f>'PDSD 19th Ave'!$D$57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Ave'!$E$60:$E$68</c:f>
              <c:numCache/>
            </c:numRef>
          </c:val>
        </c:ser>
        <c:ser>
          <c:idx val="3"/>
          <c:order val="2"/>
          <c:tx>
            <c:strRef>
              <c:f>'PDSD 19th Ave'!$F$57:$G$57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Ave'!$G$60:$G$68</c:f>
              <c:numCache/>
            </c:numRef>
          </c:val>
        </c:ser>
        <c:ser>
          <c:idx val="4"/>
          <c:order val="3"/>
          <c:tx>
            <c:strRef>
              <c:f>'PDSD 19th Ave'!$H$57:$I$57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Ave'!$I$60:$I$68</c:f>
              <c:numCache/>
            </c:numRef>
          </c:val>
        </c:ser>
        <c:ser>
          <c:idx val="1"/>
          <c:order val="4"/>
          <c:tx>
            <c:strRef>
              <c:f>'PDSD 19th Ave'!$J$57:$K$57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Ave'!$K$60:$K$68</c:f>
              <c:numCache/>
            </c:numRef>
          </c:val>
        </c:ser>
        <c:axId val="48182893"/>
        <c:axId val="30992854"/>
      </c:barChart>
      <c:catAx>
        <c:axId val="4818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2854"/>
        <c:crosses val="autoZero"/>
        <c:auto val="1"/>
        <c:lblOffset val="100"/>
        <c:tickLblSkip val="1"/>
        <c:noMultiLvlLbl val="0"/>
      </c:catAx>
      <c:valAx>
        <c:axId val="3099285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2893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4325"/>
          <c:w val="0.38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5"/>
          <c:w val="0.963"/>
          <c:h val="0.7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Ave'!$I$14:$I$22</c:f>
              <c:numCache/>
            </c:numRef>
          </c:val>
          <c:smooth val="0"/>
        </c:ser>
        <c:marker val="1"/>
        <c:axId val="10500231"/>
        <c:axId val="27393216"/>
      </c:lineChart>
      <c:catAx>
        <c:axId val="1050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393216"/>
        <c:crosses val="autoZero"/>
        <c:auto val="1"/>
        <c:lblOffset val="100"/>
        <c:tickLblSkip val="1"/>
        <c:noMultiLvlLbl val="0"/>
      </c:catAx>
      <c:valAx>
        <c:axId val="273932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50023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5925"/>
          <c:h val="0.6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Ave'!$J$14:$J$22</c:f>
              <c:numCache/>
            </c:numRef>
          </c:val>
          <c:smooth val="0"/>
        </c:ser>
        <c:marker val="1"/>
        <c:axId val="45212353"/>
        <c:axId val="4257994"/>
      </c:lineChart>
      <c:catAx>
        <c:axId val="4521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7994"/>
        <c:crosses val="autoZero"/>
        <c:auto val="1"/>
        <c:lblOffset val="100"/>
        <c:tickLblSkip val="1"/>
        <c:noMultiLvlLbl val="0"/>
      </c:catAx>
      <c:valAx>
        <c:axId val="425799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23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24th Ave'!$B$55:$C$55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Ave'!$C$58:$C$66</c:f>
              <c:numCache/>
            </c:numRef>
          </c:val>
        </c:ser>
        <c:ser>
          <c:idx val="2"/>
          <c:order val="1"/>
          <c:tx>
            <c:strRef>
              <c:f>'PDSD 24th Ave'!$D$55:$E$55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Ave'!$E$58:$E$66</c:f>
              <c:numCache/>
            </c:numRef>
          </c:val>
        </c:ser>
        <c:ser>
          <c:idx val="3"/>
          <c:order val="2"/>
          <c:tx>
            <c:strRef>
              <c:f>'PDSD 24th Ave'!$F$55:$G$55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Ave'!$G$58:$G$66</c:f>
              <c:numCache/>
            </c:numRef>
          </c:val>
        </c:ser>
        <c:ser>
          <c:idx val="4"/>
          <c:order val="3"/>
          <c:tx>
            <c:strRef>
              <c:f>'PDSD 24th Ave'!$H$55:$I$55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Ave'!$I$58:$I$66</c:f>
              <c:numCache/>
            </c:numRef>
          </c:val>
        </c:ser>
        <c:ser>
          <c:idx val="1"/>
          <c:order val="4"/>
          <c:tx>
            <c:strRef>
              <c:f>'PDSD 24th Ave'!$J$55:$K$55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Ave'!$K$58:$K$66</c:f>
              <c:numCache/>
            </c:numRef>
          </c:val>
        </c:ser>
        <c:axId val="38321947"/>
        <c:axId val="9353204"/>
      </c:bar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3204"/>
        <c:crosses val="autoZero"/>
        <c:auto val="1"/>
        <c:lblOffset val="100"/>
        <c:tickLblSkip val="1"/>
        <c:noMultiLvlLbl val="0"/>
      </c:catAx>
      <c:valAx>
        <c:axId val="9353204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1947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28"/>
          <c:w val="0.329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675"/>
          <c:w val="0.9622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Ave'!$B$14:$B$20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Ave'!$C$14:$C$20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Ave'!$I$14:$I$20</c:f>
              <c:numCache/>
            </c:numRef>
          </c:val>
          <c:smooth val="0"/>
        </c:ser>
        <c:marker val="1"/>
        <c:axId val="17069973"/>
        <c:axId val="19412030"/>
      </c:line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412030"/>
        <c:crosses val="autoZero"/>
        <c:auto val="1"/>
        <c:lblOffset val="100"/>
        <c:tickLblSkip val="1"/>
        <c:noMultiLvlLbl val="0"/>
      </c:catAx>
      <c:valAx>
        <c:axId val="1941203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06997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Ave'!$E$14:$E$20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Ave'!$F$14:$F$20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Ave'!$J$14:$J$20</c:f>
              <c:numCache/>
            </c:numRef>
          </c:val>
          <c:smooth val="0"/>
        </c:ser>
        <c:marker val="1"/>
        <c:axId val="40490543"/>
        <c:axId val="28870568"/>
      </c:line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0568"/>
        <c:crosses val="autoZero"/>
        <c:auto val="1"/>
        <c:lblOffset val="100"/>
        <c:tickLblSkip val="1"/>
        <c:noMultiLvlLbl val="0"/>
      </c:catAx>
      <c:valAx>
        <c:axId val="2887056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05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77050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85725</xdr:rowOff>
    </xdr:from>
    <xdr:to>
      <xdr:col>8</xdr:col>
      <xdr:colOff>104775</xdr:colOff>
      <xdr:row>84</xdr:row>
      <xdr:rowOff>38100</xdr:rowOff>
    </xdr:to>
    <xdr:graphicFrame>
      <xdr:nvGraphicFramePr>
        <xdr:cNvPr id="1" name="Chart 1"/>
        <xdr:cNvGraphicFramePr/>
      </xdr:nvGraphicFramePr>
      <xdr:xfrm>
        <a:off x="47625" y="11334750"/>
        <a:ext cx="7210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0</xdr:rowOff>
    </xdr:from>
    <xdr:to>
      <xdr:col>6</xdr:col>
      <xdr:colOff>600075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57150" y="3990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15"/>
        <xdr:cNvGraphicFramePr/>
      </xdr:nvGraphicFramePr>
      <xdr:xfrm>
        <a:off x="19050" y="6381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3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20</xdr:row>
      <xdr:rowOff>114300</xdr:rowOff>
    </xdr:from>
    <xdr:to>
      <xdr:col>8</xdr:col>
      <xdr:colOff>571500</xdr:colOff>
      <xdr:row>24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62675" y="3952875"/>
          <a:ext cx="1562100" cy="59055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36</xdr:row>
      <xdr:rowOff>95250</xdr:rowOff>
    </xdr:from>
    <xdr:to>
      <xdr:col>8</xdr:col>
      <xdr:colOff>419100</xdr:colOff>
      <xdr:row>39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53150" y="6372225"/>
          <a:ext cx="1419225" cy="447675"/>
        </a:xfrm>
        <a:prstGeom prst="borderCallout1">
          <a:avLst>
            <a:gd name="adj1" fmla="val -270162"/>
            <a:gd name="adj2" fmla="val -293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82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8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0.2735</cdr:y>
    </cdr:from>
    <cdr:to>
      <cdr:x>0.99975</cdr:x>
      <cdr:y>0.505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65</xdr:row>
      <xdr:rowOff>85725</xdr:rowOff>
    </xdr:from>
    <xdr:to>
      <xdr:col>8</xdr:col>
      <xdr:colOff>104775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47625" y="10963275"/>
        <a:ext cx="7277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123825</xdr:rowOff>
    </xdr:from>
    <xdr:to>
      <xdr:col>6</xdr:col>
      <xdr:colOff>581025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47625" y="35909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104775</xdr:rowOff>
    </xdr:from>
    <xdr:to>
      <xdr:col>6</xdr:col>
      <xdr:colOff>552450</xdr:colOff>
      <xdr:row>49</xdr:row>
      <xdr:rowOff>104775</xdr:rowOff>
    </xdr:to>
    <xdr:graphicFrame>
      <xdr:nvGraphicFramePr>
        <xdr:cNvPr id="3" name="Chart 15"/>
        <xdr:cNvGraphicFramePr/>
      </xdr:nvGraphicFramePr>
      <xdr:xfrm>
        <a:off x="9525" y="60102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5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18</xdr:row>
      <xdr:rowOff>104775</xdr:rowOff>
    </xdr:from>
    <xdr:to>
      <xdr:col>9</xdr:col>
      <xdr:colOff>542925</xdr:colOff>
      <xdr:row>21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619875" y="3571875"/>
          <a:ext cx="2009775" cy="466725"/>
        </a:xfrm>
        <a:prstGeom prst="borderCallout1">
          <a:avLst>
            <a:gd name="adj1" fmla="val -269328"/>
            <a:gd name="adj2" fmla="val -30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34</xdr:row>
      <xdr:rowOff>66675</xdr:rowOff>
    </xdr:from>
    <xdr:to>
      <xdr:col>8</xdr:col>
      <xdr:colOff>790575</xdr:colOff>
      <xdr:row>38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153150" y="5972175"/>
          <a:ext cx="1857375" cy="647700"/>
        </a:xfrm>
        <a:prstGeom prst="borderCallout1">
          <a:avLst>
            <a:gd name="adj1" fmla="val -262467"/>
            <a:gd name="adj2" fmla="val -2643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80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3445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91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0.5245</cdr:y>
    </cdr:from>
    <cdr:to>
      <cdr:x>0.99075</cdr:x>
      <cdr:y>0.74325</cdr:y>
    </cdr:to>
    <cdr:sp>
      <cdr:nvSpPr>
        <cdr:cNvPr id="1" name="AutoShape 10"/>
        <cdr:cNvSpPr>
          <a:spLocks/>
        </cdr:cNvSpPr>
      </cdr:nvSpPr>
      <cdr:spPr>
        <a:xfrm>
          <a:off x="6677025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69</xdr:row>
      <xdr:rowOff>85725</xdr:rowOff>
    </xdr:from>
    <xdr:to>
      <xdr:col>8</xdr:col>
      <xdr:colOff>104775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47625" y="11715750"/>
        <a:ext cx="707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15"/>
        <xdr:cNvGraphicFramePr/>
      </xdr:nvGraphicFramePr>
      <xdr:xfrm>
        <a:off x="19050" y="66865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11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22</xdr:row>
      <xdr:rowOff>95250</xdr:rowOff>
    </xdr:from>
    <xdr:to>
      <xdr:col>8</xdr:col>
      <xdr:colOff>600075</xdr:colOff>
      <xdr:row>26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24575" y="4314825"/>
          <a:ext cx="1495425" cy="60960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809625</xdr:colOff>
      <xdr:row>38</xdr:row>
      <xdr:rowOff>28575</xdr:rowOff>
    </xdr:from>
    <xdr:to>
      <xdr:col>8</xdr:col>
      <xdr:colOff>838200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91250" y="6686550"/>
          <a:ext cx="1666875" cy="647700"/>
        </a:xfrm>
        <a:prstGeom prst="borderCallout1">
          <a:avLst>
            <a:gd name="adj1" fmla="val -198458"/>
            <a:gd name="adj2" fmla="val -33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84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097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10375" y="1362075"/>
          <a:ext cx="32385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02"/>
  <sheetViews>
    <sheetView showGridLines="0" tabSelected="1" zoomScalePageLayoutView="0" workbookViewId="0" topLeftCell="A1">
      <selection activeCell="J32" sqref="J3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37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2015</v>
      </c>
      <c r="C6" s="9">
        <v>2016</v>
      </c>
      <c r="D6" s="9">
        <v>2017</v>
      </c>
      <c r="E6" s="8">
        <v>2018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1</v>
      </c>
      <c r="C7" s="11">
        <v>0.7</v>
      </c>
      <c r="D7" s="11">
        <v>0.923</v>
      </c>
      <c r="E7" s="1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/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2015</v>
      </c>
      <c r="B14" s="23">
        <v>0.6</v>
      </c>
      <c r="C14" s="24">
        <v>0.788</v>
      </c>
      <c r="D14" s="25" t="s">
        <v>34</v>
      </c>
      <c r="E14" s="26">
        <v>0.6</v>
      </c>
      <c r="F14" s="24">
        <v>0.816</v>
      </c>
      <c r="G14" s="25" t="s">
        <v>34</v>
      </c>
      <c r="H14" s="27" t="s">
        <v>25</v>
      </c>
      <c r="I14" s="28">
        <v>0.7083</v>
      </c>
      <c r="J14" s="28">
        <v>0.668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4" customFormat="1" ht="15">
      <c r="A15" s="22">
        <v>2016</v>
      </c>
      <c r="B15" s="23">
        <v>0.6</v>
      </c>
      <c r="C15" s="24">
        <v>0.829</v>
      </c>
      <c r="D15" s="25">
        <f>(C15-C14)/C14</f>
        <v>0.052030456852791784</v>
      </c>
      <c r="E15" s="26">
        <v>0.6</v>
      </c>
      <c r="F15" s="24">
        <v>0.818</v>
      </c>
      <c r="G15" s="25">
        <f>(F15-F14)/F14</f>
        <v>0.002450980392156865</v>
      </c>
      <c r="H15" s="27" t="s">
        <v>25</v>
      </c>
      <c r="I15" s="32">
        <v>0.7158</v>
      </c>
      <c r="J15" s="32">
        <v>0.6789</v>
      </c>
      <c r="K15" s="21"/>
      <c r="L15" s="21"/>
      <c r="M15" s="21"/>
      <c r="N15" s="21"/>
      <c r="O15" s="21"/>
      <c r="P15" s="21"/>
      <c r="Q15" s="21"/>
      <c r="R15" s="21"/>
      <c r="S15" s="33"/>
      <c r="T15" s="21"/>
      <c r="U15" s="21"/>
      <c r="V15" s="21"/>
      <c r="W15" s="3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5.75" thickBot="1">
      <c r="A16" s="35">
        <v>2017</v>
      </c>
      <c r="B16" s="36">
        <v>0.6</v>
      </c>
      <c r="C16" s="37">
        <v>0.915</v>
      </c>
      <c r="D16" s="25">
        <f>(C16-C15)/C15</f>
        <v>0.103739445114596</v>
      </c>
      <c r="E16" s="36">
        <v>0.6</v>
      </c>
      <c r="F16" s="37">
        <v>0.886</v>
      </c>
      <c r="G16" s="25">
        <f>(F16-F15)/F15</f>
        <v>0.08312958435207832</v>
      </c>
      <c r="H16" s="27" t="s">
        <v>25</v>
      </c>
      <c r="I16" s="28">
        <v>0.7517</v>
      </c>
      <c r="J16" s="28">
        <v>0.7189</v>
      </c>
      <c r="K16" s="2"/>
      <c r="L16" s="2"/>
      <c r="M16" s="2"/>
      <c r="N16" s="2"/>
      <c r="O16" s="2"/>
      <c r="P16" s="2"/>
      <c r="Q16" s="2"/>
      <c r="R16" s="2"/>
      <c r="S16" s="29"/>
      <c r="T16" s="21"/>
      <c r="U16" s="2"/>
      <c r="V16" s="2"/>
      <c r="W16" s="29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5" thickBot="1">
      <c r="A17" s="82">
        <v>2018</v>
      </c>
      <c r="B17" s="83">
        <v>0.6</v>
      </c>
      <c r="C17" s="84">
        <v>0.7862</v>
      </c>
      <c r="D17" s="30">
        <f>(C17-C16)/C16</f>
        <v>-0.1407650273224044</v>
      </c>
      <c r="E17" s="83">
        <v>0.6</v>
      </c>
      <c r="F17" s="84">
        <v>0.7681</v>
      </c>
      <c r="G17" s="30">
        <f>(F17-F16)/F16</f>
        <v>-0.13306997742663657</v>
      </c>
      <c r="H17" s="31" t="s">
        <v>25</v>
      </c>
      <c r="I17" s="85">
        <v>0.7593</v>
      </c>
      <c r="J17" s="85">
        <v>0.7154</v>
      </c>
      <c r="S17" s="39"/>
      <c r="T17" s="40"/>
      <c r="W17" s="39"/>
      <c r="X17" s="40"/>
      <c r="BL17" s="4"/>
    </row>
    <row r="18" spans="1:64" ht="15.75" thickBot="1">
      <c r="A18" s="35">
        <v>2019</v>
      </c>
      <c r="B18" s="36">
        <v>0.6</v>
      </c>
      <c r="C18" s="37"/>
      <c r="D18" s="38"/>
      <c r="E18" s="36">
        <v>0.6</v>
      </c>
      <c r="F18" s="37"/>
      <c r="G18" s="38"/>
      <c r="H18" s="27"/>
      <c r="I18" s="5"/>
      <c r="S18" s="39"/>
      <c r="T18" s="40"/>
      <c r="W18" s="39"/>
      <c r="X18" s="40"/>
      <c r="BL18" s="4"/>
    </row>
    <row r="19" spans="20:25" ht="12">
      <c r="T19" s="39"/>
      <c r="U19" s="40"/>
      <c r="X19" s="39"/>
      <c r="Y19" s="40"/>
    </row>
    <row r="20" spans="20:25" ht="12">
      <c r="T20" s="39"/>
      <c r="U20" s="40"/>
      <c r="X20" s="39"/>
      <c r="Y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12:13" ht="12">
      <c r="L26" s="40"/>
      <c r="M26" s="40"/>
    </row>
    <row r="28" ht="12">
      <c r="W28" s="41"/>
    </row>
    <row r="29" ht="12">
      <c r="W29" s="41"/>
    </row>
    <row r="30" ht="12">
      <c r="W30" s="41"/>
    </row>
    <row r="31" ht="12">
      <c r="W31" s="41"/>
    </row>
    <row r="32" spans="1:23" s="5" customFormat="1" ht="12">
      <c r="A32" s="4"/>
      <c r="B32" s="4"/>
      <c r="C32" s="4"/>
      <c r="D32" s="4"/>
      <c r="E32" s="4"/>
      <c r="F32" s="4"/>
      <c r="G32" s="4"/>
      <c r="H32" s="4"/>
      <c r="I32" s="4"/>
      <c r="W32" s="41"/>
    </row>
    <row r="33" spans="1:23" s="5" customFormat="1" ht="12">
      <c r="A33" s="4"/>
      <c r="B33" s="4"/>
      <c r="C33" s="4"/>
      <c r="D33" s="4"/>
      <c r="E33" s="4"/>
      <c r="F33" s="4"/>
      <c r="G33" s="4"/>
      <c r="H33" s="4"/>
      <c r="I33" s="4"/>
      <c r="W33" s="41"/>
    </row>
    <row r="50" ht="12" customHeight="1"/>
    <row r="51" spans="1:9" ht="18.75" customHeight="1">
      <c r="A51" s="90" t="s">
        <v>23</v>
      </c>
      <c r="B51" s="90"/>
      <c r="C51" s="90"/>
      <c r="D51" s="90"/>
      <c r="E51" s="90"/>
      <c r="F51" s="90"/>
      <c r="G51" s="90"/>
      <c r="H51" s="91"/>
      <c r="I51" s="91"/>
    </row>
    <row r="52" ht="12.75" thickBot="1"/>
    <row r="53" spans="2:60" s="7" customFormat="1" ht="13.5" customHeight="1" thickBot="1">
      <c r="B53" s="92">
        <v>2015</v>
      </c>
      <c r="C53" s="93"/>
      <c r="D53" s="92">
        <v>2016</v>
      </c>
      <c r="E53" s="93"/>
      <c r="F53" s="92">
        <v>2017</v>
      </c>
      <c r="G53" s="93"/>
      <c r="H53" s="92">
        <v>2018</v>
      </c>
      <c r="I53" s="9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s="7" customFormat="1" ht="13.5" thickBot="1">
      <c r="A54" s="77" t="s">
        <v>7</v>
      </c>
      <c r="B54" s="43" t="s">
        <v>8</v>
      </c>
      <c r="C54" s="18" t="s">
        <v>9</v>
      </c>
      <c r="D54" s="43" t="s">
        <v>8</v>
      </c>
      <c r="E54" s="18" t="s">
        <v>9</v>
      </c>
      <c r="F54" s="43" t="s">
        <v>8</v>
      </c>
      <c r="G54" s="18" t="s">
        <v>9</v>
      </c>
      <c r="H54" s="43" t="s">
        <v>8</v>
      </c>
      <c r="I54" s="18" t="s">
        <v>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1:60" s="7" customFormat="1" ht="12.75">
      <c r="A55" s="52" t="s">
        <v>0</v>
      </c>
      <c r="B55" s="46">
        <v>18.9</v>
      </c>
      <c r="C55" s="47">
        <f>B55/B65</f>
        <v>0.7875</v>
      </c>
      <c r="D55" s="48">
        <v>29</v>
      </c>
      <c r="E55" s="47">
        <f>D55/D65</f>
        <v>0.8285714285714286</v>
      </c>
      <c r="F55" s="48">
        <v>54</v>
      </c>
      <c r="G55" s="47">
        <f>F55/F65</f>
        <v>0.8709677419354839</v>
      </c>
      <c r="H55" s="48">
        <v>51.1</v>
      </c>
      <c r="I55" s="47">
        <f>H55/H65</f>
        <v>0.7861538461538462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1:60" s="7" customFormat="1" ht="12.75">
      <c r="A56" s="52" t="s">
        <v>20</v>
      </c>
      <c r="B56" s="53">
        <v>2.1</v>
      </c>
      <c r="C56" s="54">
        <f>B56/B65</f>
        <v>0.08750000000000001</v>
      </c>
      <c r="D56" s="55">
        <v>0</v>
      </c>
      <c r="E56" s="54">
        <f>D56/D65</f>
        <v>0</v>
      </c>
      <c r="F56" s="55">
        <v>2</v>
      </c>
      <c r="G56" s="54">
        <f>F56/F65</f>
        <v>0.03225806451612903</v>
      </c>
      <c r="H56" s="55">
        <v>2.9</v>
      </c>
      <c r="I56" s="54">
        <f>H56/H65</f>
        <v>0.04461538461538461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1:60" s="7" customFormat="1" ht="12.75">
      <c r="A57" s="52" t="s">
        <v>3</v>
      </c>
      <c r="B57" s="53">
        <v>0</v>
      </c>
      <c r="C57" s="54">
        <f>B57/B65</f>
        <v>0</v>
      </c>
      <c r="D57" s="55">
        <v>0</v>
      </c>
      <c r="E57" s="54">
        <f>D57/D65</f>
        <v>0</v>
      </c>
      <c r="F57" s="55">
        <v>0</v>
      </c>
      <c r="G57" s="54">
        <f>F57/F65</f>
        <v>0</v>
      </c>
      <c r="H57" s="55">
        <v>0</v>
      </c>
      <c r="I57" s="54">
        <f>H57/H65</f>
        <v>0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1:60" s="7" customFormat="1" ht="12.75">
      <c r="A58" s="52" t="s">
        <v>1</v>
      </c>
      <c r="B58" s="53">
        <v>0</v>
      </c>
      <c r="C58" s="54">
        <f>B58/B65</f>
        <v>0</v>
      </c>
      <c r="D58" s="55">
        <v>5</v>
      </c>
      <c r="E58" s="54">
        <f>D58/D65</f>
        <v>0.14285714285714285</v>
      </c>
      <c r="F58" s="55">
        <v>5</v>
      </c>
      <c r="G58" s="54">
        <f>F58/F65</f>
        <v>0.08064516129032258</v>
      </c>
      <c r="H58" s="55">
        <v>5</v>
      </c>
      <c r="I58" s="54">
        <f>H58/H65</f>
        <v>0.07692307692307693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s="7" customFormat="1" ht="12.75">
      <c r="A59" s="52" t="s">
        <v>2</v>
      </c>
      <c r="B59" s="53">
        <v>1</v>
      </c>
      <c r="C59" s="54">
        <f>B59/B65</f>
        <v>0.041666666666666664</v>
      </c>
      <c r="D59" s="55">
        <v>1</v>
      </c>
      <c r="E59" s="54">
        <f>D59/D65</f>
        <v>0.02857142857142857</v>
      </c>
      <c r="F59" s="55">
        <v>0</v>
      </c>
      <c r="G59" s="54">
        <f>F59/F65</f>
        <v>0</v>
      </c>
      <c r="H59" s="55">
        <v>5</v>
      </c>
      <c r="I59" s="54">
        <f>H59/H65</f>
        <v>0.07692307692307693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s="7" customFormat="1" ht="12.75" customHeight="1">
      <c r="A60" s="58" t="s">
        <v>16</v>
      </c>
      <c r="B60" s="53">
        <v>1</v>
      </c>
      <c r="C60" s="54">
        <f>B60/B65</f>
        <v>0.041666666666666664</v>
      </c>
      <c r="D60" s="55">
        <v>0</v>
      </c>
      <c r="E60" s="54">
        <f>D60/D65</f>
        <v>0</v>
      </c>
      <c r="F60" s="55">
        <v>1</v>
      </c>
      <c r="G60" s="54">
        <f>F60/F65</f>
        <v>0.016129032258064516</v>
      </c>
      <c r="H60" s="55"/>
      <c r="I60" s="54">
        <f>H60/H65</f>
        <v>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s="7" customFormat="1" ht="12.75">
      <c r="A61" s="52" t="s">
        <v>28</v>
      </c>
      <c r="B61" s="53">
        <v>0</v>
      </c>
      <c r="C61" s="54">
        <f>B61/B65</f>
        <v>0</v>
      </c>
      <c r="D61" s="55">
        <v>0</v>
      </c>
      <c r="E61" s="54">
        <f>D61/D65</f>
        <v>0</v>
      </c>
      <c r="F61" s="55">
        <v>0</v>
      </c>
      <c r="G61" s="54">
        <f>F61/F65</f>
        <v>0</v>
      </c>
      <c r="H61" s="55">
        <v>0</v>
      </c>
      <c r="I61" s="54">
        <f>H61/H65</f>
        <v>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s="7" customFormat="1" ht="12.75">
      <c r="A62" s="52" t="s">
        <v>27</v>
      </c>
      <c r="B62" s="53">
        <v>1</v>
      </c>
      <c r="C62" s="54">
        <f>B62/B65</f>
        <v>0.041666666666666664</v>
      </c>
      <c r="D62" s="55">
        <v>0</v>
      </c>
      <c r="E62" s="54">
        <f>D62/D65</f>
        <v>0</v>
      </c>
      <c r="F62" s="55">
        <v>0</v>
      </c>
      <c r="G62" s="54">
        <f>F62/F65</f>
        <v>0</v>
      </c>
      <c r="H62" s="55">
        <v>1</v>
      </c>
      <c r="I62" s="54">
        <f>H62/H65</f>
        <v>0.015384615384615385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s="7" customFormat="1" ht="12.75">
      <c r="A63" s="52" t="s">
        <v>5</v>
      </c>
      <c r="B63" s="53">
        <v>0</v>
      </c>
      <c r="C63" s="54">
        <f>B63/B65</f>
        <v>0</v>
      </c>
      <c r="D63" s="55">
        <v>0</v>
      </c>
      <c r="E63" s="54">
        <f>D63/D65</f>
        <v>0</v>
      </c>
      <c r="F63" s="55">
        <v>0</v>
      </c>
      <c r="G63" s="54">
        <f>F63/F65</f>
        <v>0</v>
      </c>
      <c r="H63" s="55">
        <v>0</v>
      </c>
      <c r="I63" s="54">
        <f>H63/H65</f>
        <v>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1:60" s="7" customFormat="1" ht="12.75">
      <c r="A64" s="52" t="s">
        <v>4</v>
      </c>
      <c r="B64" s="53">
        <v>0</v>
      </c>
      <c r="C64" s="54">
        <f>B64/B65</f>
        <v>0</v>
      </c>
      <c r="D64" s="55">
        <v>0</v>
      </c>
      <c r="E64" s="54">
        <f>D64/D65</f>
        <v>0</v>
      </c>
      <c r="F64" s="55">
        <v>0</v>
      </c>
      <c r="G64" s="54">
        <f>F64/F65</f>
        <v>0</v>
      </c>
      <c r="H64" s="55">
        <v>0</v>
      </c>
      <c r="I64" s="54">
        <f>H64/H65</f>
        <v>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1:60" s="7" customFormat="1" ht="13.5" thickBot="1">
      <c r="A65" s="52" t="s">
        <v>6</v>
      </c>
      <c r="B65" s="78">
        <f aca="true" t="shared" si="0" ref="B65:G65">SUM(B55:B64)</f>
        <v>24</v>
      </c>
      <c r="C65" s="79">
        <f t="shared" si="0"/>
        <v>0.9999999999999999</v>
      </c>
      <c r="D65" s="78">
        <f t="shared" si="0"/>
        <v>35</v>
      </c>
      <c r="E65" s="79">
        <f t="shared" si="0"/>
        <v>1</v>
      </c>
      <c r="F65" s="78">
        <f t="shared" si="0"/>
        <v>62</v>
      </c>
      <c r="G65" s="79">
        <f t="shared" si="0"/>
        <v>1</v>
      </c>
      <c r="H65" s="78">
        <f>SUM(H55:H64)</f>
        <v>65</v>
      </c>
      <c r="I65" s="79">
        <f>SUM(I55:I64)</f>
        <v>1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1:64" s="7" customFormat="1" ht="12.75">
      <c r="A66" s="59"/>
      <c r="B66" s="60"/>
      <c r="C66" s="61"/>
      <c r="D66" s="62"/>
      <c r="E66" s="51"/>
      <c r="F66" s="62"/>
      <c r="G66" s="51"/>
      <c r="H66" s="51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7" customFormat="1" ht="12.75">
      <c r="A67" s="59"/>
      <c r="B67" s="60"/>
      <c r="C67" s="61"/>
      <c r="D67" s="62"/>
      <c r="E67" s="51"/>
      <c r="F67" s="62"/>
      <c r="G67" s="51"/>
      <c r="H67" s="51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81" ht="12"/>
    <row r="82" ht="12"/>
    <row r="83" spans="1:9" s="5" customFormat="1" ht="16.5" customHeight="1">
      <c r="A83" s="4"/>
      <c r="B83" s="4"/>
      <c r="C83" s="4"/>
      <c r="D83" s="4"/>
      <c r="E83" s="4"/>
      <c r="F83" s="4"/>
      <c r="G83" s="4"/>
      <c r="H83" s="4"/>
      <c r="I83" s="4"/>
    </row>
    <row r="85" spans="1:9" s="5" customFormat="1" ht="40.5" customHeight="1">
      <c r="A85" s="63"/>
      <c r="B85" s="87" t="s">
        <v>29</v>
      </c>
      <c r="C85" s="87"/>
      <c r="D85" s="87"/>
      <c r="E85" s="87"/>
      <c r="F85" s="87"/>
      <c r="G85" s="63"/>
      <c r="H85" s="64"/>
      <c r="I85" s="64"/>
    </row>
    <row r="86" spans="1:9" s="5" customFormat="1" ht="12.75" thickBot="1">
      <c r="A86" s="4"/>
      <c r="B86" s="4"/>
      <c r="C86" s="4"/>
      <c r="D86" s="4"/>
      <c r="E86" s="4"/>
      <c r="F86" s="4"/>
      <c r="G86" s="4"/>
      <c r="H86" s="4"/>
      <c r="I86" s="4"/>
    </row>
    <row r="87" spans="4:62" s="7" customFormat="1" ht="13.5" thickBot="1">
      <c r="D87" s="65">
        <v>2015</v>
      </c>
      <c r="E87" s="65">
        <v>2016</v>
      </c>
      <c r="F87" s="65">
        <v>2017</v>
      </c>
      <c r="G87" s="65">
        <v>2018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2:62" s="7" customFormat="1" ht="12.75">
      <c r="B88" s="52" t="s">
        <v>20</v>
      </c>
      <c r="C88" s="66"/>
      <c r="D88" s="67">
        <v>1</v>
      </c>
      <c r="E88" s="67">
        <v>1</v>
      </c>
      <c r="F88" s="68">
        <v>3</v>
      </c>
      <c r="G88" s="68">
        <v>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2:62" s="7" customFormat="1" ht="12.75">
      <c r="B89" s="52" t="s">
        <v>3</v>
      </c>
      <c r="C89" s="69"/>
      <c r="D89" s="70">
        <v>0</v>
      </c>
      <c r="E89" s="70">
        <v>0</v>
      </c>
      <c r="F89" s="71">
        <v>1</v>
      </c>
      <c r="G89" s="71">
        <v>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2:62" s="7" customFormat="1" ht="12.75">
      <c r="B90" s="52" t="s">
        <v>1</v>
      </c>
      <c r="C90" s="69"/>
      <c r="D90" s="70">
        <v>0</v>
      </c>
      <c r="E90" s="70">
        <v>2</v>
      </c>
      <c r="F90" s="71">
        <v>0</v>
      </c>
      <c r="G90" s="71">
        <v>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2:62" s="7" customFormat="1" ht="12.75">
      <c r="B91" s="52" t="s">
        <v>2</v>
      </c>
      <c r="C91" s="69"/>
      <c r="D91" s="70">
        <v>0</v>
      </c>
      <c r="E91" s="70">
        <v>1</v>
      </c>
      <c r="F91" s="71">
        <v>3</v>
      </c>
      <c r="G91" s="71">
        <v>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</row>
    <row r="92" spans="2:62" s="7" customFormat="1" ht="12.75" customHeight="1">
      <c r="B92" s="58" t="s">
        <v>16</v>
      </c>
      <c r="C92" s="69"/>
      <c r="D92" s="70">
        <v>1</v>
      </c>
      <c r="E92" s="70">
        <v>3</v>
      </c>
      <c r="F92" s="71">
        <v>5</v>
      </c>
      <c r="G92" s="71">
        <v>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</row>
    <row r="93" spans="2:62" s="7" customFormat="1" ht="12.75" customHeight="1">
      <c r="B93" s="58" t="s">
        <v>28</v>
      </c>
      <c r="C93" s="69"/>
      <c r="D93" s="70">
        <v>1</v>
      </c>
      <c r="E93" s="70">
        <v>1</v>
      </c>
      <c r="F93" s="71">
        <v>2</v>
      </c>
      <c r="G93" s="7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</row>
    <row r="94" spans="2:62" s="7" customFormat="1" ht="15" customHeight="1">
      <c r="B94" s="52" t="s">
        <v>27</v>
      </c>
      <c r="C94" s="69"/>
      <c r="D94" s="70">
        <v>1</v>
      </c>
      <c r="E94" s="70">
        <v>3</v>
      </c>
      <c r="F94" s="71">
        <v>6</v>
      </c>
      <c r="G94" s="71">
        <v>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</row>
    <row r="95" spans="2:62" s="7" customFormat="1" ht="15" customHeight="1">
      <c r="B95" s="52" t="s">
        <v>5</v>
      </c>
      <c r="C95" s="69"/>
      <c r="D95" s="70">
        <v>1</v>
      </c>
      <c r="E95" s="70">
        <v>0</v>
      </c>
      <c r="F95" s="71">
        <v>1</v>
      </c>
      <c r="G95" s="71">
        <v>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</row>
    <row r="96" spans="2:62" s="7" customFormat="1" ht="13.5" thickBot="1">
      <c r="B96" s="52" t="s">
        <v>4</v>
      </c>
      <c r="C96" s="66"/>
      <c r="D96" s="72">
        <v>0</v>
      </c>
      <c r="E96" s="72">
        <v>0</v>
      </c>
      <c r="F96" s="73">
        <v>0</v>
      </c>
      <c r="G96" s="73">
        <v>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</row>
    <row r="99" spans="2:64" ht="18.75" customHeight="1">
      <c r="B99" s="87" t="s">
        <v>30</v>
      </c>
      <c r="C99" s="87"/>
      <c r="D99" s="87"/>
      <c r="E99" s="87"/>
      <c r="F99" s="87"/>
      <c r="BL99" s="4"/>
    </row>
    <row r="100" ht="12">
      <c r="BL100" s="4"/>
    </row>
    <row r="101" spans="3:64" ht="12.75">
      <c r="C101" s="74">
        <v>16.5</v>
      </c>
      <c r="D101" s="59" t="s">
        <v>31</v>
      </c>
      <c r="BL101" s="4"/>
    </row>
    <row r="102" spans="3:64" ht="12.75">
      <c r="C102" s="75">
        <v>36.5</v>
      </c>
      <c r="D102" s="59" t="s">
        <v>32</v>
      </c>
      <c r="BL102" s="4"/>
    </row>
    <row r="111" ht="12"/>
  </sheetData>
  <sheetProtection/>
  <mergeCells count="14">
    <mergeCell ref="A2:I2"/>
    <mergeCell ref="A3:I3"/>
    <mergeCell ref="A10:I10"/>
    <mergeCell ref="A11:G11"/>
    <mergeCell ref="B12:D12"/>
    <mergeCell ref="E12:G12"/>
    <mergeCell ref="B99:F99"/>
    <mergeCell ref="I12:J12"/>
    <mergeCell ref="A51:I51"/>
    <mergeCell ref="B53:C53"/>
    <mergeCell ref="D53:E53"/>
    <mergeCell ref="F53:G53"/>
    <mergeCell ref="B85:F85"/>
    <mergeCell ref="H53:I53"/>
  </mergeCells>
  <printOptions/>
  <pageMargins left="0.7" right="0.7" top="0.75" bottom="0.75" header="0.3" footer="0.3"/>
  <pageSetup horizontalDpi="600" verticalDpi="600" orientation="portrait" r:id="rId2"/>
  <rowBreaks count="1" manualBreakCount="1">
    <brk id="5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6"/>
  <sheetViews>
    <sheetView showGridLines="0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33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10" t="s">
        <v>15</v>
      </c>
      <c r="B7" s="11">
        <v>0.79</v>
      </c>
      <c r="C7" s="11">
        <v>0.8</v>
      </c>
      <c r="D7" s="11">
        <v>1</v>
      </c>
      <c r="E7" s="11">
        <v>0.91</v>
      </c>
      <c r="F7" s="11">
        <v>1</v>
      </c>
      <c r="G7" s="11">
        <v>0.75</v>
      </c>
      <c r="H7" s="11">
        <v>0.791</v>
      </c>
      <c r="I7" s="11">
        <v>0.784</v>
      </c>
      <c r="J7" s="12">
        <v>0.6465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0.7708</v>
      </c>
      <c r="D14" s="25">
        <v>0.057</v>
      </c>
      <c r="E14" s="26">
        <v>0.6</v>
      </c>
      <c r="F14" s="24">
        <v>0.8128</v>
      </c>
      <c r="G14" s="25">
        <v>0.125</v>
      </c>
      <c r="H14" s="27" t="s">
        <v>25</v>
      </c>
      <c r="I14" s="107">
        <v>0.67</v>
      </c>
      <c r="J14" s="107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0.7778</v>
      </c>
      <c r="D15" s="25">
        <f aca="true" t="shared" si="0" ref="D15:D22">(C15-C14)/C14</f>
        <v>0.009081473793461347</v>
      </c>
      <c r="E15" s="26">
        <v>0.6</v>
      </c>
      <c r="F15" s="24">
        <v>0.8005</v>
      </c>
      <c r="G15" s="25">
        <f aca="true" t="shared" si="1" ref="G15:G22">(F15-F14)/F14</f>
        <v>-0.015132874015748005</v>
      </c>
      <c r="H15" s="27" t="s">
        <v>25</v>
      </c>
      <c r="I15" s="107">
        <v>0.695</v>
      </c>
      <c r="J15" s="107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0.7766</v>
      </c>
      <c r="D16" s="25">
        <f t="shared" si="0"/>
        <v>-0.0015428130624840445</v>
      </c>
      <c r="E16" s="26">
        <v>0.6</v>
      </c>
      <c r="F16" s="24">
        <v>0.7906</v>
      </c>
      <c r="G16" s="25">
        <f t="shared" si="1"/>
        <v>-0.012367270455965047</v>
      </c>
      <c r="H16" s="27" t="s">
        <v>25</v>
      </c>
      <c r="I16" s="107">
        <v>0.6939</v>
      </c>
      <c r="J16" s="107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0.8172</v>
      </c>
      <c r="D17" s="25">
        <f t="shared" si="0"/>
        <v>0.05227916559361329</v>
      </c>
      <c r="E17" s="26">
        <v>0.6</v>
      </c>
      <c r="F17" s="24">
        <v>0.7859</v>
      </c>
      <c r="G17" s="25">
        <f t="shared" si="1"/>
        <v>-0.005944852011130694</v>
      </c>
      <c r="H17" s="27" t="s">
        <v>25</v>
      </c>
      <c r="I17" s="107">
        <v>0.7081</v>
      </c>
      <c r="J17" s="107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0.7692</v>
      </c>
      <c r="D18" s="25">
        <f t="shared" si="0"/>
        <v>-0.05873715124816451</v>
      </c>
      <c r="E18" s="26">
        <v>0.6</v>
      </c>
      <c r="F18" s="24">
        <v>0.7841</v>
      </c>
      <c r="G18" s="25">
        <f t="shared" si="1"/>
        <v>-0.00229036773126355</v>
      </c>
      <c r="H18" s="27" t="s">
        <v>25</v>
      </c>
      <c r="I18" s="107">
        <v>0.7083</v>
      </c>
      <c r="J18" s="107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4" customFormat="1" ht="15">
      <c r="A19" s="22">
        <v>2016</v>
      </c>
      <c r="B19" s="23">
        <v>0.6</v>
      </c>
      <c r="C19" s="24">
        <v>0.6832</v>
      </c>
      <c r="D19" s="25">
        <f t="shared" si="0"/>
        <v>-0.11180447217888712</v>
      </c>
      <c r="E19" s="26">
        <v>0.6</v>
      </c>
      <c r="F19" s="24">
        <v>0.7683</v>
      </c>
      <c r="G19" s="25">
        <f t="shared" si="1"/>
        <v>-0.020150491008799943</v>
      </c>
      <c r="H19" s="27" t="s">
        <v>25</v>
      </c>
      <c r="I19" s="107">
        <v>0.7158</v>
      </c>
      <c r="J19" s="107">
        <v>0.6789</v>
      </c>
      <c r="K19" s="21"/>
      <c r="L19" s="21"/>
      <c r="M19" s="21"/>
      <c r="N19" s="21"/>
      <c r="O19" s="21"/>
      <c r="P19" s="21"/>
      <c r="Q19" s="21"/>
      <c r="R19" s="21"/>
      <c r="S19" s="33"/>
      <c r="T19" s="21"/>
      <c r="U19" s="21"/>
      <c r="V19" s="21"/>
      <c r="W19" s="3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5">
        <v>2017</v>
      </c>
      <c r="B20" s="23">
        <v>0.6</v>
      </c>
      <c r="C20" s="24">
        <v>0.775</v>
      </c>
      <c r="D20" s="25">
        <f t="shared" si="0"/>
        <v>0.13436768149882902</v>
      </c>
      <c r="E20" s="26">
        <v>0.6</v>
      </c>
      <c r="F20" s="24">
        <v>0.807</v>
      </c>
      <c r="G20" s="25">
        <f t="shared" si="1"/>
        <v>0.0503709488481063</v>
      </c>
      <c r="H20" s="27" t="s">
        <v>25</v>
      </c>
      <c r="I20" s="107">
        <v>0.7517</v>
      </c>
      <c r="J20" s="107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35">
        <v>2018</v>
      </c>
      <c r="B21" s="23">
        <v>0.6</v>
      </c>
      <c r="C21" s="24">
        <v>0.7561</v>
      </c>
      <c r="D21" s="109">
        <f t="shared" si="0"/>
        <v>-0.024387096774193585</v>
      </c>
      <c r="E21" s="26">
        <v>0.6</v>
      </c>
      <c r="F21" s="24">
        <v>0.777</v>
      </c>
      <c r="G21" s="109">
        <f t="shared" si="1"/>
        <v>-0.03717472118959111</v>
      </c>
      <c r="H21" s="27" t="s">
        <v>25</v>
      </c>
      <c r="I21" s="107">
        <v>0.7593</v>
      </c>
      <c r="J21" s="107">
        <v>0.7154</v>
      </c>
      <c r="T21" s="39"/>
      <c r="U21" s="40"/>
      <c r="X21" s="39"/>
      <c r="Y21" s="40"/>
    </row>
    <row r="22" spans="1:25" ht="15" thickBot="1">
      <c r="A22" s="82">
        <v>2019</v>
      </c>
      <c r="B22" s="110">
        <v>0.6</v>
      </c>
      <c r="C22" s="111">
        <v>0.6968</v>
      </c>
      <c r="D22" s="112">
        <f t="shared" si="0"/>
        <v>-0.07842877926200241</v>
      </c>
      <c r="E22" s="114">
        <v>0.6</v>
      </c>
      <c r="F22" s="111">
        <v>0.7295</v>
      </c>
      <c r="G22" s="112">
        <f t="shared" si="1"/>
        <v>-0.06113256113256112</v>
      </c>
      <c r="H22" s="31" t="s">
        <v>25</v>
      </c>
      <c r="I22" s="108">
        <v>0.7365</v>
      </c>
      <c r="J22" s="108">
        <v>0.6923</v>
      </c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20:25" ht="12">
      <c r="T28" s="39"/>
      <c r="U28" s="40"/>
      <c r="X28" s="39"/>
      <c r="Y28" s="40"/>
    </row>
    <row r="29" spans="20:25" ht="12">
      <c r="T29" s="39"/>
      <c r="U29" s="40"/>
      <c r="X29" s="39"/>
      <c r="Y29" s="40"/>
    </row>
    <row r="30" spans="12:13" ht="12">
      <c r="L30" s="40"/>
      <c r="M30" s="40"/>
    </row>
    <row r="32" ht="12">
      <c r="W32" s="41"/>
    </row>
    <row r="33" ht="12">
      <c r="W33" s="41"/>
    </row>
    <row r="34" ht="12">
      <c r="W34" s="41"/>
    </row>
    <row r="35" ht="12">
      <c r="W35" s="41"/>
    </row>
    <row r="36" ht="12">
      <c r="W36" s="41"/>
    </row>
    <row r="37" ht="12">
      <c r="W37" s="41"/>
    </row>
    <row r="54" ht="12" customHeight="1"/>
    <row r="55" spans="1:9" ht="18.75" customHeight="1">
      <c r="A55" s="90" t="s">
        <v>23</v>
      </c>
      <c r="B55" s="90"/>
      <c r="C55" s="90"/>
      <c r="D55" s="90"/>
      <c r="E55" s="90"/>
      <c r="F55" s="90"/>
      <c r="G55" s="90"/>
      <c r="H55" s="91"/>
      <c r="I55" s="91"/>
    </row>
    <row r="56" ht="12.75" thickBot="1"/>
    <row r="57" spans="2:62" s="7" customFormat="1" ht="13.5" customHeight="1" thickBot="1">
      <c r="B57" s="92">
        <v>2015</v>
      </c>
      <c r="C57" s="93"/>
      <c r="D57" s="92">
        <v>2016</v>
      </c>
      <c r="E57" s="93"/>
      <c r="F57" s="92">
        <v>2017</v>
      </c>
      <c r="G57" s="93"/>
      <c r="H57" s="92">
        <v>2018</v>
      </c>
      <c r="I57" s="93"/>
      <c r="J57" s="92">
        <v>2019</v>
      </c>
      <c r="K57" s="93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3.5" thickBot="1">
      <c r="A58" s="77" t="s">
        <v>7</v>
      </c>
      <c r="B58" s="43" t="s">
        <v>8</v>
      </c>
      <c r="C58" s="18" t="s">
        <v>9</v>
      </c>
      <c r="D58" s="43" t="s">
        <v>8</v>
      </c>
      <c r="E58" s="18" t="s">
        <v>9</v>
      </c>
      <c r="F58" s="43" t="s">
        <v>8</v>
      </c>
      <c r="G58" s="18" t="s">
        <v>9</v>
      </c>
      <c r="H58" s="43" t="s">
        <v>8</v>
      </c>
      <c r="I58" s="18" t="s">
        <v>9</v>
      </c>
      <c r="J58" s="43" t="s">
        <v>8</v>
      </c>
      <c r="K58" s="18" t="s">
        <v>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0</v>
      </c>
      <c r="B59" s="46">
        <v>600</v>
      </c>
      <c r="C59" s="47">
        <f>B59/B69</f>
        <v>0.7692307692307693</v>
      </c>
      <c r="D59" s="46">
        <v>385</v>
      </c>
      <c r="E59" s="47">
        <f>D59/D69</f>
        <v>0.6832298136645962</v>
      </c>
      <c r="F59" s="46">
        <v>539.7</v>
      </c>
      <c r="G59" s="47">
        <f>F59/F69</f>
        <v>0.7333079703252806</v>
      </c>
      <c r="H59" s="46">
        <v>508.84000000000015</v>
      </c>
      <c r="I59" s="47">
        <f>H59/H69</f>
        <v>0.7560772659732542</v>
      </c>
      <c r="J59" s="46">
        <v>509.68</v>
      </c>
      <c r="K59" s="47">
        <f>J59/J69</f>
        <v>0.6967600820232399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20</v>
      </c>
      <c r="B60" s="53">
        <v>35</v>
      </c>
      <c r="C60" s="54">
        <f>B60/B69</f>
        <v>0.04487179487179487</v>
      </c>
      <c r="D60" s="53">
        <v>39.5</v>
      </c>
      <c r="E60" s="54">
        <f>D60/D69</f>
        <v>0.07009760425909495</v>
      </c>
      <c r="F60" s="53">
        <v>35.28</v>
      </c>
      <c r="G60" s="54">
        <f>F60/F69</f>
        <v>0.047936085219707054</v>
      </c>
      <c r="H60" s="53">
        <v>41.16</v>
      </c>
      <c r="I60" s="54">
        <f>H60/H69</f>
        <v>0.061158989598811275</v>
      </c>
      <c r="J60" s="53">
        <v>48.32</v>
      </c>
      <c r="K60" s="54">
        <f>J60/J69</f>
        <v>0.06605604921394395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3</v>
      </c>
      <c r="B61" s="53">
        <v>3</v>
      </c>
      <c r="C61" s="54">
        <f>B61/B69</f>
        <v>0.0038461538461538464</v>
      </c>
      <c r="D61" s="53">
        <v>11</v>
      </c>
      <c r="E61" s="54">
        <f>D61/D69</f>
        <v>0.019520851818988466</v>
      </c>
      <c r="F61" s="53">
        <v>3</v>
      </c>
      <c r="G61" s="54">
        <f>F61/F69</f>
        <v>0.004076197722764205</v>
      </c>
      <c r="H61" s="53">
        <v>4</v>
      </c>
      <c r="I61" s="54">
        <f>H61/H69</f>
        <v>0.005943536404160474</v>
      </c>
      <c r="J61" s="53">
        <v>10</v>
      </c>
      <c r="K61" s="54">
        <f>J61/J69</f>
        <v>0.01367053998632946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>
      <c r="A62" s="52" t="s">
        <v>1</v>
      </c>
      <c r="B62" s="53">
        <v>16</v>
      </c>
      <c r="C62" s="54">
        <f>B62/B69</f>
        <v>0.020512820512820513</v>
      </c>
      <c r="D62" s="53">
        <v>5</v>
      </c>
      <c r="E62" s="54">
        <f>D62/D69</f>
        <v>0.008873114463176575</v>
      </c>
      <c r="F62" s="53">
        <v>33</v>
      </c>
      <c r="G62" s="54">
        <f>F62/F69</f>
        <v>0.04483817495040626</v>
      </c>
      <c r="H62" s="53">
        <v>15</v>
      </c>
      <c r="I62" s="54">
        <f>H62/H69</f>
        <v>0.02228826151560178</v>
      </c>
      <c r="J62" s="53">
        <v>22</v>
      </c>
      <c r="K62" s="54">
        <f>J62/J69</f>
        <v>0.03007518796992481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</v>
      </c>
      <c r="B63" s="53">
        <v>102</v>
      </c>
      <c r="C63" s="54">
        <f>B63/B69</f>
        <v>0.13076923076923078</v>
      </c>
      <c r="D63" s="53">
        <v>90</v>
      </c>
      <c r="E63" s="54">
        <f>D63/D69</f>
        <v>0.15971606033717836</v>
      </c>
      <c r="F63" s="53">
        <v>71</v>
      </c>
      <c r="G63" s="54">
        <f>F63/F69</f>
        <v>0.0964700127720862</v>
      </c>
      <c r="H63" s="53">
        <v>74</v>
      </c>
      <c r="I63" s="54">
        <f>H63/H69</f>
        <v>0.10995542347696878</v>
      </c>
      <c r="J63" s="53">
        <v>77</v>
      </c>
      <c r="K63" s="54">
        <f>J63/J69</f>
        <v>0.10526315789473684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 customHeight="1">
      <c r="A64" s="58" t="s">
        <v>16</v>
      </c>
      <c r="B64" s="53">
        <v>6</v>
      </c>
      <c r="C64" s="54">
        <f>B64/B69</f>
        <v>0.007692307692307693</v>
      </c>
      <c r="D64" s="53">
        <v>4</v>
      </c>
      <c r="E64" s="54">
        <f>D64/D69</f>
        <v>0.00709849157054126</v>
      </c>
      <c r="F64" s="53">
        <v>4</v>
      </c>
      <c r="G64" s="54">
        <f>F64/F69</f>
        <v>0.005434930297018941</v>
      </c>
      <c r="H64" s="53"/>
      <c r="I64" s="54">
        <f>H64/H69</f>
        <v>0</v>
      </c>
      <c r="J64" s="53">
        <v>5.5</v>
      </c>
      <c r="K64" s="54">
        <f>J64/J69</f>
        <v>0.007518796992481203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28</v>
      </c>
      <c r="B65" s="53">
        <v>2</v>
      </c>
      <c r="C65" s="54">
        <f>B65/B69</f>
        <v>0.002564102564102564</v>
      </c>
      <c r="D65" s="53">
        <v>0</v>
      </c>
      <c r="E65" s="54">
        <f>D65/D69</f>
        <v>0</v>
      </c>
      <c r="F65" s="53">
        <v>15</v>
      </c>
      <c r="G65" s="54">
        <f>F65/F69</f>
        <v>0.020380988613821028</v>
      </c>
      <c r="H65" s="53">
        <v>12</v>
      </c>
      <c r="I65" s="54">
        <f>H65/H69</f>
        <v>0.017830609212481422</v>
      </c>
      <c r="J65" s="53">
        <v>15</v>
      </c>
      <c r="K65" s="54">
        <f>J65/J69</f>
        <v>0.02050580997949419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27</v>
      </c>
      <c r="B66" s="53">
        <v>4</v>
      </c>
      <c r="C66" s="54">
        <f>B66/B69</f>
        <v>0.005128205128205128</v>
      </c>
      <c r="D66" s="53">
        <v>4</v>
      </c>
      <c r="E66" s="54">
        <f>D66/D69</f>
        <v>0.00709849157054126</v>
      </c>
      <c r="F66" s="53">
        <v>0</v>
      </c>
      <c r="G66" s="54">
        <f>F66/F69</f>
        <v>0</v>
      </c>
      <c r="H66" s="53">
        <v>0</v>
      </c>
      <c r="I66" s="54">
        <f>H66/H69</f>
        <v>0</v>
      </c>
      <c r="J66" s="53">
        <v>6</v>
      </c>
      <c r="K66" s="54">
        <f>J66/J69</f>
        <v>0.008202323991797676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2.75">
      <c r="A67" s="52" t="s">
        <v>5</v>
      </c>
      <c r="B67" s="53">
        <v>0</v>
      </c>
      <c r="C67" s="54">
        <f>B67/B69</f>
        <v>0</v>
      </c>
      <c r="D67" s="53">
        <v>0</v>
      </c>
      <c r="E67" s="54">
        <f>D67/D69</f>
        <v>0</v>
      </c>
      <c r="F67" s="53">
        <v>0</v>
      </c>
      <c r="G67" s="54">
        <f>F67/F69</f>
        <v>0</v>
      </c>
      <c r="H67" s="53">
        <v>0</v>
      </c>
      <c r="I67" s="54">
        <f>H67/H69</f>
        <v>0</v>
      </c>
      <c r="J67" s="53">
        <v>7</v>
      </c>
      <c r="K67" s="54">
        <f>J67/J69</f>
        <v>0.009569377990430622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2" s="7" customFormat="1" ht="12.75">
      <c r="A68" s="52" t="s">
        <v>4</v>
      </c>
      <c r="B68" s="53">
        <v>12</v>
      </c>
      <c r="C68" s="54">
        <f>B68/B69</f>
        <v>0.015384615384615385</v>
      </c>
      <c r="D68" s="53">
        <v>25</v>
      </c>
      <c r="E68" s="54">
        <f>D68/D69</f>
        <v>0.044365572315882874</v>
      </c>
      <c r="F68" s="53">
        <v>35</v>
      </c>
      <c r="G68" s="54">
        <f>F68/F69</f>
        <v>0.04755564009891573</v>
      </c>
      <c r="H68" s="53">
        <v>18</v>
      </c>
      <c r="I68" s="54">
        <f>H68/H69</f>
        <v>0.026745913818722135</v>
      </c>
      <c r="J68" s="53">
        <v>31</v>
      </c>
      <c r="K68" s="54">
        <f>J68/J69</f>
        <v>0.04237867395762133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1:62" s="7" customFormat="1" ht="13.5" thickBot="1">
      <c r="A69" s="52" t="s">
        <v>6</v>
      </c>
      <c r="B69" s="78">
        <f>SUM(B59:B68)</f>
        <v>780</v>
      </c>
      <c r="C69" s="79">
        <f>SUM(C59:C68)</f>
        <v>1</v>
      </c>
      <c r="D69" s="78">
        <f>SUM(D59:D68)</f>
        <v>563.5</v>
      </c>
      <c r="E69" s="79">
        <f>SUM(E59:E68)</f>
        <v>0.9999999999999999</v>
      </c>
      <c r="F69" s="78">
        <f>SUM(F59:F68)</f>
        <v>735.98</v>
      </c>
      <c r="G69" s="79">
        <f>SUM(G59:G68)</f>
        <v>1</v>
      </c>
      <c r="H69" s="78">
        <f>SUM(H59:H68)</f>
        <v>673.0000000000001</v>
      </c>
      <c r="I69" s="79">
        <f>SUM(I59:I68)</f>
        <v>1</v>
      </c>
      <c r="J69" s="78">
        <f>SUM(J59:J68)</f>
        <v>731.5</v>
      </c>
      <c r="K69" s="79">
        <f>SUM(K59:K68)</f>
        <v>1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s="7" customFormat="1" ht="12.75">
      <c r="A74" s="59"/>
      <c r="B74" s="60"/>
      <c r="C74" s="61"/>
      <c r="D74" s="62"/>
      <c r="E74" s="51"/>
      <c r="F74" s="62"/>
      <c r="G74" s="51"/>
      <c r="H74" s="51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s="7" customFormat="1" ht="12.75">
      <c r="A75" s="59"/>
      <c r="B75" s="60"/>
      <c r="C75" s="61"/>
      <c r="D75" s="62"/>
      <c r="E75" s="51"/>
      <c r="F75" s="62"/>
      <c r="G75" s="51"/>
      <c r="H75" s="51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85" ht="12"/>
    <row r="86" ht="12"/>
    <row r="87" ht="16.5" customHeight="1"/>
    <row r="89" spans="1:9" ht="40.5" customHeight="1">
      <c r="A89" s="63"/>
      <c r="B89" s="87" t="s">
        <v>29</v>
      </c>
      <c r="C89" s="87"/>
      <c r="D89" s="87"/>
      <c r="E89" s="87"/>
      <c r="F89" s="87"/>
      <c r="G89" s="63"/>
      <c r="H89" s="64"/>
      <c r="I89" s="64"/>
    </row>
    <row r="90" ht="12.75" thickBot="1"/>
    <row r="91" spans="4:61" s="7" customFormat="1" ht="13.5" thickBot="1">
      <c r="D91" s="65">
        <v>2015</v>
      </c>
      <c r="E91" s="65">
        <v>2016</v>
      </c>
      <c r="F91" s="65">
        <v>2017</v>
      </c>
      <c r="G91" s="65">
        <v>2018</v>
      </c>
      <c r="H91" s="65">
        <v>2019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20</v>
      </c>
      <c r="C92" s="66"/>
      <c r="D92" s="67">
        <v>16</v>
      </c>
      <c r="E92" s="68">
        <v>20</v>
      </c>
      <c r="F92" s="68">
        <v>20</v>
      </c>
      <c r="G92" s="68">
        <v>32</v>
      </c>
      <c r="H92" s="68">
        <v>25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3</v>
      </c>
      <c r="C93" s="69"/>
      <c r="D93" s="70">
        <v>23</v>
      </c>
      <c r="E93" s="71">
        <v>13</v>
      </c>
      <c r="F93" s="71">
        <v>22</v>
      </c>
      <c r="G93" s="71">
        <v>14</v>
      </c>
      <c r="H93" s="71">
        <v>16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>
      <c r="B94" s="52" t="s">
        <v>1</v>
      </c>
      <c r="C94" s="69"/>
      <c r="D94" s="70">
        <v>19</v>
      </c>
      <c r="E94" s="71">
        <v>12</v>
      </c>
      <c r="F94" s="71">
        <v>18</v>
      </c>
      <c r="G94" s="71">
        <v>26</v>
      </c>
      <c r="H94" s="71">
        <v>30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>
      <c r="B95" s="52" t="s">
        <v>2</v>
      </c>
      <c r="C95" s="69"/>
      <c r="D95" s="70">
        <v>51</v>
      </c>
      <c r="E95" s="71">
        <v>34</v>
      </c>
      <c r="F95" s="71">
        <v>49</v>
      </c>
      <c r="G95" s="71">
        <v>40</v>
      </c>
      <c r="H95" s="71">
        <v>30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2.75" customHeight="1">
      <c r="B96" s="58" t="s">
        <v>16</v>
      </c>
      <c r="C96" s="69"/>
      <c r="D96" s="70">
        <v>36</v>
      </c>
      <c r="E96" s="71">
        <v>23</v>
      </c>
      <c r="F96" s="71">
        <v>34</v>
      </c>
      <c r="G96" s="71">
        <v>28</v>
      </c>
      <c r="H96" s="71">
        <v>25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2.75" customHeight="1">
      <c r="B97" s="58" t="s">
        <v>28</v>
      </c>
      <c r="C97" s="69"/>
      <c r="D97" s="70">
        <v>48</v>
      </c>
      <c r="E97" s="71">
        <v>38</v>
      </c>
      <c r="F97" s="71">
        <v>49</v>
      </c>
      <c r="G97" s="71"/>
      <c r="H97" s="71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5" customHeight="1">
      <c r="B98" s="52" t="s">
        <v>27</v>
      </c>
      <c r="C98" s="69"/>
      <c r="D98" s="70">
        <v>28</v>
      </c>
      <c r="E98" s="71">
        <v>16</v>
      </c>
      <c r="F98" s="71">
        <v>19</v>
      </c>
      <c r="G98" s="71">
        <v>25</v>
      </c>
      <c r="H98" s="71">
        <v>20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99" spans="2:61" s="7" customFormat="1" ht="15" customHeight="1">
      <c r="B99" s="52" t="s">
        <v>5</v>
      </c>
      <c r="C99" s="69"/>
      <c r="D99" s="70">
        <v>11</v>
      </c>
      <c r="E99" s="71">
        <v>5</v>
      </c>
      <c r="F99" s="71">
        <v>8</v>
      </c>
      <c r="G99" s="71">
        <v>4</v>
      </c>
      <c r="H99" s="71">
        <v>5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</row>
    <row r="100" spans="2:61" s="7" customFormat="1" ht="13.5" thickBot="1">
      <c r="B100" s="52" t="s">
        <v>4</v>
      </c>
      <c r="C100" s="66"/>
      <c r="D100" s="72">
        <v>8</v>
      </c>
      <c r="E100" s="73">
        <v>11</v>
      </c>
      <c r="F100" s="73">
        <v>13</v>
      </c>
      <c r="G100" s="73">
        <v>9</v>
      </c>
      <c r="H100" s="73">
        <v>12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</row>
    <row r="103" spans="2:64" ht="18.75" customHeight="1">
      <c r="B103" s="87" t="s">
        <v>30</v>
      </c>
      <c r="C103" s="87"/>
      <c r="D103" s="87"/>
      <c r="E103" s="87"/>
      <c r="F103" s="87"/>
      <c r="BL103" s="4"/>
    </row>
    <row r="104" ht="12">
      <c r="BL104" s="4"/>
    </row>
    <row r="105" spans="3:64" ht="12.75">
      <c r="C105" s="86">
        <v>14.58</v>
      </c>
      <c r="D105" s="59" t="s">
        <v>31</v>
      </c>
      <c r="BL105" s="4"/>
    </row>
    <row r="106" spans="3:64" ht="12.75">
      <c r="C106" s="76">
        <v>26.84</v>
      </c>
      <c r="D106" s="59" t="s">
        <v>32</v>
      </c>
      <c r="BL106" s="4"/>
    </row>
    <row r="115" ht="12"/>
  </sheetData>
  <sheetProtection/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04"/>
  <sheetViews>
    <sheetView showGridLines="0" zoomScalePageLayoutView="0" workbookViewId="0" topLeftCell="A1">
      <selection activeCell="I107" sqref="I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39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8">
        <v>2019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0.81</v>
      </c>
      <c r="C7" s="11">
        <v>1</v>
      </c>
      <c r="D7" s="11">
        <v>0.73</v>
      </c>
      <c r="E7" s="11">
        <v>1</v>
      </c>
      <c r="F7" s="11">
        <v>0.881</v>
      </c>
      <c r="G7" s="11">
        <v>0.935</v>
      </c>
      <c r="H7" s="12">
        <v>0.6989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10" ht="12" customHeight="1" thickBot="1">
      <c r="A11" s="98"/>
      <c r="B11" s="98"/>
      <c r="C11" s="98"/>
      <c r="D11" s="98"/>
      <c r="E11" s="98"/>
      <c r="F11" s="98"/>
      <c r="G11" s="98"/>
      <c r="H11" s="13"/>
      <c r="J11" s="4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2012</v>
      </c>
      <c r="B14" s="23">
        <v>0.6</v>
      </c>
      <c r="C14" s="24">
        <v>0.9225</v>
      </c>
      <c r="D14" s="25" t="s">
        <v>34</v>
      </c>
      <c r="E14" s="26">
        <v>0.6</v>
      </c>
      <c r="F14" s="24">
        <v>0.9252</v>
      </c>
      <c r="G14" s="25" t="s">
        <v>34</v>
      </c>
      <c r="H14" s="27" t="s">
        <v>34</v>
      </c>
      <c r="I14" s="107">
        <v>0.6939</v>
      </c>
      <c r="J14" s="107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2013</v>
      </c>
      <c r="B15" s="23">
        <v>0.6</v>
      </c>
      <c r="C15" s="24">
        <v>0.8992</v>
      </c>
      <c r="D15" s="25">
        <f>(C15-C14)/C14</f>
        <v>-0.025257452574525732</v>
      </c>
      <c r="E15" s="26">
        <v>0.6</v>
      </c>
      <c r="F15" s="24">
        <v>0.8707</v>
      </c>
      <c r="G15" s="25">
        <f>(F15-F14)/F14</f>
        <v>-0.05890618244703847</v>
      </c>
      <c r="H15" s="27" t="s">
        <v>25</v>
      </c>
      <c r="I15" s="107">
        <v>0.7081</v>
      </c>
      <c r="J15" s="107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2015</v>
      </c>
      <c r="B16" s="23">
        <v>0.6</v>
      </c>
      <c r="C16" s="24">
        <v>0.9228</v>
      </c>
      <c r="D16" s="25">
        <f>(C16-C15)/C15</f>
        <v>0.026245551601423438</v>
      </c>
      <c r="E16" s="26">
        <v>0.6</v>
      </c>
      <c r="F16" s="24">
        <v>0.9392</v>
      </c>
      <c r="G16" s="25">
        <f>(F16-F15)/F15</f>
        <v>0.07867233260594923</v>
      </c>
      <c r="H16" s="27" t="s">
        <v>25</v>
      </c>
      <c r="I16" s="107">
        <v>0.7083</v>
      </c>
      <c r="J16" s="107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4" customFormat="1" ht="15">
      <c r="A17" s="22">
        <v>2016</v>
      </c>
      <c r="B17" s="23">
        <v>0.6</v>
      </c>
      <c r="C17" s="24">
        <v>0.8859</v>
      </c>
      <c r="D17" s="25">
        <f>(C17-C16)/C16</f>
        <v>-0.03998699609882958</v>
      </c>
      <c r="E17" s="26">
        <v>0.6</v>
      </c>
      <c r="F17" s="24">
        <v>0.909</v>
      </c>
      <c r="G17" s="25">
        <f>(F17-F16)/F16</f>
        <v>-0.032155025553662696</v>
      </c>
      <c r="H17" s="27" t="s">
        <v>25</v>
      </c>
      <c r="I17" s="107">
        <v>0.7158</v>
      </c>
      <c r="J17" s="107">
        <v>0.6789</v>
      </c>
      <c r="K17" s="21"/>
      <c r="L17" s="21"/>
      <c r="M17" s="21"/>
      <c r="N17" s="21"/>
      <c r="O17" s="21"/>
      <c r="P17" s="21"/>
      <c r="Q17" s="21"/>
      <c r="R17" s="21"/>
      <c r="S17" s="33"/>
      <c r="T17" s="21"/>
      <c r="U17" s="21"/>
      <c r="V17" s="21"/>
      <c r="W17" s="3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s="1" customFormat="1" ht="15">
      <c r="A18" s="35">
        <v>2017</v>
      </c>
      <c r="B18" s="23">
        <v>0.6</v>
      </c>
      <c r="C18" s="24">
        <v>0.909</v>
      </c>
      <c r="D18" s="25">
        <f>(C18-C17)/C17</f>
        <v>0.02607517778530309</v>
      </c>
      <c r="E18" s="26">
        <v>0.6</v>
      </c>
      <c r="F18" s="24">
        <v>0.946</v>
      </c>
      <c r="G18" s="25">
        <f>(F18-F17)/F17</f>
        <v>0.04070407040704062</v>
      </c>
      <c r="H18" s="27" t="s">
        <v>25</v>
      </c>
      <c r="I18" s="107">
        <v>0.7517</v>
      </c>
      <c r="J18" s="107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ht="15.75" thickBot="1">
      <c r="A19" s="35">
        <v>2018</v>
      </c>
      <c r="B19" s="23">
        <v>0.6</v>
      </c>
      <c r="C19" s="24">
        <v>0.8974</v>
      </c>
      <c r="D19" s="109">
        <f>(C19-C18)/C18</f>
        <v>-0.012761276127612822</v>
      </c>
      <c r="E19" s="26">
        <v>0.6</v>
      </c>
      <c r="F19" s="24">
        <v>0.9292</v>
      </c>
      <c r="G19" s="109">
        <f>(F19-F18)/F18</f>
        <v>-0.017758985200845588</v>
      </c>
      <c r="H19" s="27" t="s">
        <v>25</v>
      </c>
      <c r="I19" s="107">
        <v>0.7593</v>
      </c>
      <c r="J19" s="107">
        <v>0.7154</v>
      </c>
      <c r="S19" s="39"/>
      <c r="T19" s="40"/>
      <c r="W19" s="39"/>
      <c r="X19" s="40"/>
      <c r="BL19" s="4"/>
    </row>
    <row r="20" spans="1:64" s="113" customFormat="1" ht="15" thickBot="1">
      <c r="A20" s="82">
        <v>2019</v>
      </c>
      <c r="B20" s="110">
        <v>0.6</v>
      </c>
      <c r="C20" s="111">
        <v>0.8894</v>
      </c>
      <c r="D20" s="112">
        <f>(C20-C19)/C19</f>
        <v>-0.008914642299977722</v>
      </c>
      <c r="E20" s="110">
        <v>0.6</v>
      </c>
      <c r="F20" s="111">
        <v>0.8941</v>
      </c>
      <c r="G20" s="112">
        <f>(F20-F19)/F19</f>
        <v>-0.03777442961687475</v>
      </c>
      <c r="H20" s="31" t="s">
        <v>25</v>
      </c>
      <c r="I20" s="108">
        <v>0.7365</v>
      </c>
      <c r="J20" s="108">
        <v>0.6923</v>
      </c>
      <c r="K20" s="40"/>
      <c r="L20" s="40"/>
      <c r="M20" s="40"/>
      <c r="N20" s="40"/>
      <c r="O20" s="40"/>
      <c r="P20" s="40"/>
      <c r="Q20" s="40"/>
      <c r="R20" s="40"/>
      <c r="S20" s="40"/>
      <c r="T20" s="39"/>
      <c r="U20" s="40"/>
      <c r="V20" s="40"/>
      <c r="W20" s="40"/>
      <c r="X20" s="3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12:13" ht="12">
      <c r="L28" s="40"/>
      <c r="M28" s="40"/>
    </row>
    <row r="30" ht="12">
      <c r="W30" s="41"/>
    </row>
    <row r="31" ht="12">
      <c r="W31" s="41"/>
    </row>
    <row r="32" ht="12">
      <c r="W32" s="41"/>
    </row>
    <row r="33" ht="12">
      <c r="W33" s="41"/>
    </row>
    <row r="34" ht="12">
      <c r="W34" s="41"/>
    </row>
    <row r="35" ht="12">
      <c r="W35" s="41"/>
    </row>
    <row r="52" ht="12" customHeight="1"/>
    <row r="53" spans="1:9" ht="18.75" customHeight="1">
      <c r="A53" s="90" t="s">
        <v>23</v>
      </c>
      <c r="B53" s="90"/>
      <c r="C53" s="90"/>
      <c r="D53" s="90"/>
      <c r="E53" s="90"/>
      <c r="F53" s="90"/>
      <c r="G53" s="90"/>
      <c r="H53" s="91"/>
      <c r="I53" s="91"/>
    </row>
    <row r="54" ht="12.75" thickBot="1"/>
    <row r="55" spans="2:62" s="7" customFormat="1" ht="13.5" customHeight="1" thickBot="1">
      <c r="B55" s="104">
        <v>2015</v>
      </c>
      <c r="C55" s="105"/>
      <c r="D55" s="104">
        <v>2016</v>
      </c>
      <c r="E55" s="105"/>
      <c r="F55" s="104">
        <v>2017</v>
      </c>
      <c r="G55" s="105"/>
      <c r="H55" s="104">
        <v>2018</v>
      </c>
      <c r="I55" s="105"/>
      <c r="J55" s="104">
        <v>2019</v>
      </c>
      <c r="K55" s="105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s="7" customFormat="1" ht="13.5" thickBot="1">
      <c r="A56" s="77" t="s">
        <v>7</v>
      </c>
      <c r="B56" s="44" t="s">
        <v>8</v>
      </c>
      <c r="C56" s="45" t="s">
        <v>9</v>
      </c>
      <c r="D56" s="44" t="s">
        <v>8</v>
      </c>
      <c r="E56" s="45" t="s">
        <v>9</v>
      </c>
      <c r="F56" s="44" t="s">
        <v>8</v>
      </c>
      <c r="G56" s="45" t="s">
        <v>9</v>
      </c>
      <c r="H56" s="44" t="s">
        <v>8</v>
      </c>
      <c r="I56" s="45" t="s">
        <v>9</v>
      </c>
      <c r="J56" s="44" t="s">
        <v>8</v>
      </c>
      <c r="K56" s="45" t="s">
        <v>9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62" s="7" customFormat="1" ht="12.75">
      <c r="A57" s="52" t="s">
        <v>0</v>
      </c>
      <c r="B57" s="49">
        <v>227</v>
      </c>
      <c r="C57" s="50">
        <f>B57/B67</f>
        <v>0.9227642276422764</v>
      </c>
      <c r="D57" s="49">
        <v>167</v>
      </c>
      <c r="E57" s="50">
        <f>D57/D67</f>
        <v>0.8859416445623343</v>
      </c>
      <c r="F57" s="49">
        <v>248.5</v>
      </c>
      <c r="G57" s="50">
        <f>F57/F67</f>
        <v>0.8719298245614036</v>
      </c>
      <c r="H57" s="49">
        <v>311.40000000000003</v>
      </c>
      <c r="I57" s="50">
        <f>H57/H67</f>
        <v>0.8974063400576369</v>
      </c>
      <c r="J57" s="49">
        <v>284.6</v>
      </c>
      <c r="K57" s="50">
        <f>J57/J67</f>
        <v>0.889375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2.75">
      <c r="A58" s="52" t="s">
        <v>20</v>
      </c>
      <c r="B58" s="56">
        <v>6</v>
      </c>
      <c r="C58" s="57">
        <f>B58/B67</f>
        <v>0.024390243902439025</v>
      </c>
      <c r="D58" s="56">
        <v>3.5</v>
      </c>
      <c r="E58" s="57">
        <f>D58/D67</f>
        <v>0.01856763925729443</v>
      </c>
      <c r="F58" s="56">
        <v>10.5</v>
      </c>
      <c r="G58" s="57">
        <f>F58/F67</f>
        <v>0.03684210526315789</v>
      </c>
      <c r="H58" s="56">
        <v>11.6</v>
      </c>
      <c r="I58" s="57">
        <f>H58/H67</f>
        <v>0.03342939481268011</v>
      </c>
      <c r="J58" s="56">
        <v>17.4</v>
      </c>
      <c r="K58" s="57">
        <f>J58/J67</f>
        <v>0.05437499999999999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3</v>
      </c>
      <c r="B59" s="56">
        <v>0</v>
      </c>
      <c r="C59" s="57">
        <f>B59/B67</f>
        <v>0</v>
      </c>
      <c r="D59" s="56">
        <v>1</v>
      </c>
      <c r="E59" s="57">
        <f>D59/D67</f>
        <v>0.005305039787798408</v>
      </c>
      <c r="F59" s="56">
        <v>1</v>
      </c>
      <c r="G59" s="57">
        <f>F59/F67</f>
        <v>0.0035087719298245615</v>
      </c>
      <c r="H59" s="56">
        <v>3</v>
      </c>
      <c r="I59" s="57">
        <f>H59/H67</f>
        <v>0.008645533141210374</v>
      </c>
      <c r="J59" s="56">
        <v>0</v>
      </c>
      <c r="K59" s="57">
        <f>J59/J67</f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1</v>
      </c>
      <c r="B60" s="56">
        <v>7</v>
      </c>
      <c r="C60" s="57">
        <f>B60/B67</f>
        <v>0.028455284552845527</v>
      </c>
      <c r="D60" s="56">
        <v>6</v>
      </c>
      <c r="E60" s="57">
        <f>D60/D67</f>
        <v>0.03183023872679045</v>
      </c>
      <c r="F60" s="56">
        <v>1</v>
      </c>
      <c r="G60" s="57">
        <f>F60/F67</f>
        <v>0.0035087719298245615</v>
      </c>
      <c r="H60" s="56">
        <v>1</v>
      </c>
      <c r="I60" s="57">
        <f>H60/H67</f>
        <v>0.0028818443804034576</v>
      </c>
      <c r="J60" s="56">
        <v>2</v>
      </c>
      <c r="K60" s="57">
        <f>J60/J67</f>
        <v>0.00625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2</v>
      </c>
      <c r="B61" s="56">
        <v>6</v>
      </c>
      <c r="C61" s="57">
        <f>B61/B67</f>
        <v>0.024390243902439025</v>
      </c>
      <c r="D61" s="56">
        <v>8</v>
      </c>
      <c r="E61" s="57">
        <f>D61/D67</f>
        <v>0.042440318302387266</v>
      </c>
      <c r="F61" s="56">
        <v>14</v>
      </c>
      <c r="G61" s="57">
        <f>F61/F67</f>
        <v>0.04912280701754386</v>
      </c>
      <c r="H61" s="56">
        <v>12</v>
      </c>
      <c r="I61" s="57">
        <f>H61/H67</f>
        <v>0.034582132564841495</v>
      </c>
      <c r="J61" s="56">
        <v>10</v>
      </c>
      <c r="K61" s="57">
        <f>J61/J67</f>
        <v>0.03125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 customHeight="1">
      <c r="A62" s="58" t="s">
        <v>16</v>
      </c>
      <c r="B62" s="56">
        <v>0</v>
      </c>
      <c r="C62" s="57">
        <f>B62/B67</f>
        <v>0</v>
      </c>
      <c r="D62" s="56">
        <v>1</v>
      </c>
      <c r="E62" s="57">
        <f>D62/D67</f>
        <v>0.005305039787798408</v>
      </c>
      <c r="F62" s="56">
        <v>1</v>
      </c>
      <c r="G62" s="57">
        <f>F62/F67</f>
        <v>0.0035087719298245615</v>
      </c>
      <c r="H62" s="56"/>
      <c r="I62" s="57">
        <f>H62/H67</f>
        <v>0</v>
      </c>
      <c r="J62" s="56">
        <v>3</v>
      </c>
      <c r="K62" s="57">
        <f>J62/J67</f>
        <v>0.009375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28</v>
      </c>
      <c r="B63" s="56">
        <v>0</v>
      </c>
      <c r="C63" s="57">
        <f>B63/B67</f>
        <v>0</v>
      </c>
      <c r="D63" s="56">
        <v>1</v>
      </c>
      <c r="E63" s="57">
        <f>D63/D67</f>
        <v>0.005305039787798408</v>
      </c>
      <c r="F63" s="56">
        <v>3</v>
      </c>
      <c r="G63" s="57">
        <f>F63/F67</f>
        <v>0.010526315789473684</v>
      </c>
      <c r="H63" s="56">
        <v>6</v>
      </c>
      <c r="I63" s="57">
        <f>H63/H67</f>
        <v>0.017291066282420747</v>
      </c>
      <c r="J63" s="56">
        <v>3</v>
      </c>
      <c r="K63" s="57">
        <f>J63/J67</f>
        <v>0.009375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>
      <c r="A64" s="52" t="s">
        <v>27</v>
      </c>
      <c r="B64" s="56">
        <v>0</v>
      </c>
      <c r="C64" s="57">
        <f>B64/B67</f>
        <v>0</v>
      </c>
      <c r="D64" s="56">
        <v>1</v>
      </c>
      <c r="E64" s="57">
        <f>D64/D67</f>
        <v>0.005305039787798408</v>
      </c>
      <c r="F64" s="56">
        <v>1</v>
      </c>
      <c r="G64" s="57">
        <f>F64/F67</f>
        <v>0.0035087719298245615</v>
      </c>
      <c r="H64" s="56">
        <v>0</v>
      </c>
      <c r="I64" s="57">
        <f>H64/H67</f>
        <v>0</v>
      </c>
      <c r="J64" s="56">
        <v>0</v>
      </c>
      <c r="K64" s="57">
        <f>J64/J67</f>
        <v>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5</v>
      </c>
      <c r="B65" s="56">
        <v>0</v>
      </c>
      <c r="C65" s="57">
        <f>B65/B67</f>
        <v>0</v>
      </c>
      <c r="D65" s="56">
        <v>0</v>
      </c>
      <c r="E65" s="57">
        <f>D65/D67</f>
        <v>0</v>
      </c>
      <c r="F65" s="56">
        <v>0</v>
      </c>
      <c r="G65" s="57">
        <f>F65/F67</f>
        <v>0</v>
      </c>
      <c r="H65" s="56">
        <v>1</v>
      </c>
      <c r="I65" s="57">
        <f>H65/H67</f>
        <v>0.0028818443804034576</v>
      </c>
      <c r="J65" s="56">
        <v>0</v>
      </c>
      <c r="K65" s="57">
        <f>J65/J67</f>
        <v>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4</v>
      </c>
      <c r="B66" s="56">
        <v>0</v>
      </c>
      <c r="C66" s="57">
        <f>B66/B67</f>
        <v>0</v>
      </c>
      <c r="D66" s="56">
        <v>0</v>
      </c>
      <c r="E66" s="57">
        <f>D66/D67</f>
        <v>0</v>
      </c>
      <c r="F66" s="56">
        <v>5</v>
      </c>
      <c r="G66" s="57">
        <f>F66/F67</f>
        <v>0.017543859649122806</v>
      </c>
      <c r="H66" s="56">
        <v>1</v>
      </c>
      <c r="I66" s="57">
        <f>H66/H67</f>
        <v>0.0028818443804034576</v>
      </c>
      <c r="J66" s="56">
        <v>0</v>
      </c>
      <c r="K66" s="57">
        <f>J66/J67</f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3.5" thickBot="1">
      <c r="A67" s="52" t="s">
        <v>6</v>
      </c>
      <c r="B67" s="80">
        <f>SUM(B57:B66)</f>
        <v>246</v>
      </c>
      <c r="C67" s="81">
        <f>SUM(C57:C66)</f>
        <v>1</v>
      </c>
      <c r="D67" s="80">
        <f>SUM(D57:D66)</f>
        <v>188.5</v>
      </c>
      <c r="E67" s="81">
        <f>SUM(E57:E66)</f>
        <v>1</v>
      </c>
      <c r="F67" s="80">
        <f>SUM(F57:F66)</f>
        <v>285</v>
      </c>
      <c r="G67" s="81">
        <f>SUM(G57:G66)</f>
        <v>1.0000000000000002</v>
      </c>
      <c r="H67" s="80">
        <f>SUM(H57:H66)</f>
        <v>347.00000000000006</v>
      </c>
      <c r="I67" s="81">
        <f>SUM(I57:I66)</f>
        <v>1</v>
      </c>
      <c r="J67" s="80">
        <f>SUM(J57:J66)</f>
        <v>320</v>
      </c>
      <c r="K67" s="81">
        <f>SUM(K57:K66)</f>
        <v>1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83" ht="12"/>
    <row r="84" ht="12"/>
    <row r="85" ht="16.5" customHeight="1"/>
    <row r="87" spans="1:9" ht="40.5" customHeight="1">
      <c r="A87" s="63"/>
      <c r="B87" s="87" t="s">
        <v>29</v>
      </c>
      <c r="C87" s="87"/>
      <c r="D87" s="87"/>
      <c r="E87" s="87"/>
      <c r="F87" s="87"/>
      <c r="G87" s="63"/>
      <c r="H87" s="64"/>
      <c r="I87" s="64"/>
    </row>
    <row r="88" ht="12.75" thickBot="1"/>
    <row r="89" spans="4:61" s="7" customFormat="1" ht="13.5" thickBot="1">
      <c r="D89" s="65">
        <v>2015</v>
      </c>
      <c r="E89" s="65">
        <v>2016</v>
      </c>
      <c r="F89" s="65">
        <v>2017</v>
      </c>
      <c r="G89" s="65">
        <v>2018</v>
      </c>
      <c r="H89" s="65">
        <v>2019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</row>
    <row r="90" spans="2:61" s="7" customFormat="1" ht="12.75">
      <c r="B90" s="52" t="s">
        <v>20</v>
      </c>
      <c r="C90" s="66"/>
      <c r="D90" s="67">
        <v>15</v>
      </c>
      <c r="E90" s="68">
        <v>10</v>
      </c>
      <c r="F90" s="68">
        <v>17</v>
      </c>
      <c r="G90" s="68">
        <v>26</v>
      </c>
      <c r="H90" s="68">
        <v>19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</row>
    <row r="91" spans="2:61" s="7" customFormat="1" ht="12.75">
      <c r="B91" s="52" t="s">
        <v>3</v>
      </c>
      <c r="C91" s="69"/>
      <c r="D91" s="70">
        <v>3</v>
      </c>
      <c r="E91" s="71">
        <v>1</v>
      </c>
      <c r="F91" s="71">
        <v>3</v>
      </c>
      <c r="G91" s="71">
        <v>6</v>
      </c>
      <c r="H91" s="71">
        <v>3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1</v>
      </c>
      <c r="C92" s="69"/>
      <c r="D92" s="70">
        <v>3</v>
      </c>
      <c r="E92" s="71">
        <v>2</v>
      </c>
      <c r="F92" s="71">
        <v>1</v>
      </c>
      <c r="G92" s="71">
        <v>12</v>
      </c>
      <c r="H92" s="71">
        <v>4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2</v>
      </c>
      <c r="C93" s="69"/>
      <c r="D93" s="70">
        <v>12</v>
      </c>
      <c r="E93" s="71">
        <v>2</v>
      </c>
      <c r="F93" s="71">
        <v>8</v>
      </c>
      <c r="G93" s="71">
        <v>13</v>
      </c>
      <c r="H93" s="71">
        <v>8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 customHeight="1">
      <c r="B94" s="58" t="s">
        <v>16</v>
      </c>
      <c r="C94" s="69"/>
      <c r="D94" s="70">
        <v>17</v>
      </c>
      <c r="E94" s="71">
        <v>15</v>
      </c>
      <c r="F94" s="71">
        <v>16</v>
      </c>
      <c r="G94" s="71">
        <v>17</v>
      </c>
      <c r="H94" s="71">
        <v>25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 customHeight="1">
      <c r="B95" s="58" t="s">
        <v>28</v>
      </c>
      <c r="C95" s="69"/>
      <c r="D95" s="70">
        <v>8</v>
      </c>
      <c r="E95" s="71">
        <v>6</v>
      </c>
      <c r="F95" s="71">
        <v>8</v>
      </c>
      <c r="G95" s="71"/>
      <c r="H95" s="71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5" customHeight="1">
      <c r="B96" s="52" t="s">
        <v>27</v>
      </c>
      <c r="C96" s="69"/>
      <c r="D96" s="70">
        <v>12</v>
      </c>
      <c r="E96" s="71">
        <v>12</v>
      </c>
      <c r="F96" s="71">
        <v>13</v>
      </c>
      <c r="G96" s="71">
        <v>14</v>
      </c>
      <c r="H96" s="71">
        <v>20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5" customHeight="1">
      <c r="B97" s="52" t="s">
        <v>5</v>
      </c>
      <c r="C97" s="69"/>
      <c r="D97" s="70">
        <v>0</v>
      </c>
      <c r="E97" s="71">
        <v>1</v>
      </c>
      <c r="F97" s="71">
        <v>1</v>
      </c>
      <c r="G97" s="71">
        <v>5</v>
      </c>
      <c r="H97" s="71">
        <v>1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3.5" thickBot="1">
      <c r="B98" s="52" t="s">
        <v>4</v>
      </c>
      <c r="C98" s="66"/>
      <c r="D98" s="72">
        <v>2</v>
      </c>
      <c r="E98" s="73">
        <v>0</v>
      </c>
      <c r="F98" s="73">
        <v>2</v>
      </c>
      <c r="G98" s="73">
        <v>1</v>
      </c>
      <c r="H98" s="73">
        <v>2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101" spans="2:64" ht="18.75" customHeight="1">
      <c r="B101" s="87" t="s">
        <v>30</v>
      </c>
      <c r="C101" s="87"/>
      <c r="D101" s="87"/>
      <c r="E101" s="87"/>
      <c r="F101" s="87"/>
      <c r="BL101" s="4"/>
    </row>
    <row r="102" ht="12">
      <c r="BL102" s="4"/>
    </row>
    <row r="103" spans="3:64" ht="12.75">
      <c r="C103" s="74">
        <v>23.5</v>
      </c>
      <c r="D103" s="59" t="s">
        <v>31</v>
      </c>
      <c r="BL103" s="4"/>
    </row>
    <row r="104" spans="3:64" ht="12.75">
      <c r="C104" s="75">
        <v>38.63</v>
      </c>
      <c r="D104" s="59" t="s">
        <v>32</v>
      </c>
      <c r="BL104" s="4"/>
    </row>
    <row r="113" ht="12"/>
  </sheetData>
  <sheetProtection/>
  <mergeCells count="15">
    <mergeCell ref="B101:F101"/>
    <mergeCell ref="I12:J12"/>
    <mergeCell ref="A53:I53"/>
    <mergeCell ref="B55:C55"/>
    <mergeCell ref="D55:E55"/>
    <mergeCell ref="B87:F87"/>
    <mergeCell ref="F55:G55"/>
    <mergeCell ref="H55:I55"/>
    <mergeCell ref="J55:K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2010-09-09T23:32:47Z</cp:lastPrinted>
  <dcterms:created xsi:type="dcterms:W3CDTF">1999-06-08T15:24:14Z</dcterms:created>
  <dcterms:modified xsi:type="dcterms:W3CDTF">2019-05-13T18:17:28Z</dcterms:modified>
  <cp:category/>
  <cp:version/>
  <cp:contentType/>
  <cp:contentStatus/>
</cp:coreProperties>
</file>